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showInkAnnotation="0" autoCompressPictures="0"/>
  <mc:AlternateContent xmlns:mc="http://schemas.openxmlformats.org/markup-compatibility/2006">
    <mc:Choice Requires="x15">
      <x15ac:absPath xmlns:x15ac="http://schemas.microsoft.com/office/spreadsheetml/2010/11/ac" url="/Users/wrd/IPMA-USA Certification/Versioned Forms, Protected/"/>
    </mc:Choice>
  </mc:AlternateContent>
  <xr:revisionPtr revIDLastSave="0" documentId="13_ncr:1_{F61723AA-CA0F-BB44-A51A-60E2930C9EBC}" xr6:coauthVersionLast="47" xr6:coauthVersionMax="47" xr10:uidLastSave="{00000000-0000-0000-0000-000000000000}"/>
  <bookViews>
    <workbookView xWindow="120" yWindow="500" windowWidth="25440" windowHeight="14320" tabRatio="689" xr2:uid="{00000000-000D-0000-FFFF-FFFF00000000}"/>
  </bookViews>
  <sheets>
    <sheet name="Instructions" sheetId="10" r:id="rId1"/>
    <sheet name="Work Environment" sheetId="12" r:id="rId2"/>
    <sheet name="A" sheetId="23" r:id="rId3"/>
    <sheet name="B" sheetId="24" r:id="rId4"/>
    <sheet name="C" sheetId="26" r:id="rId5"/>
    <sheet name="D" sheetId="27" r:id="rId6"/>
    <sheet name="E" sheetId="28" r:id="rId7"/>
    <sheet name="F" sheetId="25" r:id="rId8"/>
    <sheet name="G" sheetId="30" r:id="rId9"/>
    <sheet name="H" sheetId="29" r:id="rId10"/>
    <sheet name="Hours Recap" sheetId="11" r:id="rId11"/>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 i="11" l="1"/>
  <c r="G32" i="29" l="1"/>
  <c r="G31" i="29"/>
  <c r="G32" i="30"/>
  <c r="G31" i="30"/>
  <c r="G32" i="25"/>
  <c r="G31" i="25"/>
  <c r="G32" i="28"/>
  <c r="G31" i="28"/>
  <c r="G32" i="27"/>
  <c r="G31" i="27"/>
  <c r="G32" i="26"/>
  <c r="G31" i="26"/>
  <c r="G32" i="24"/>
  <c r="G31" i="24"/>
  <c r="G32" i="23"/>
  <c r="G31" i="23"/>
  <c r="E54" i="29"/>
  <c r="E55" i="29" s="1"/>
  <c r="H13" i="11" s="1"/>
  <c r="E54" i="30"/>
  <c r="E55" i="30" s="1"/>
  <c r="H12" i="11" s="1"/>
  <c r="E54" i="25"/>
  <c r="E55" i="25" s="1"/>
  <c r="H11" i="11" s="1"/>
  <c r="E54" i="28"/>
  <c r="E55" i="28" s="1"/>
  <c r="H10" i="11" s="1"/>
  <c r="E54" i="27"/>
  <c r="E55" i="27" s="1"/>
  <c r="H9" i="11" s="1"/>
  <c r="E54" i="26"/>
  <c r="E55" i="26" s="1"/>
  <c r="H8" i="11" s="1"/>
  <c r="E54" i="24"/>
  <c r="E55" i="24" s="1"/>
  <c r="H7" i="11" s="1"/>
  <c r="C50" i="29"/>
  <c r="C49" i="29"/>
  <c r="C48" i="29"/>
  <c r="C50" i="30"/>
  <c r="C49" i="30"/>
  <c r="C48" i="30"/>
  <c r="C50" i="25"/>
  <c r="C49" i="25"/>
  <c r="C48" i="25"/>
  <c r="C50" i="28"/>
  <c r="C49" i="28"/>
  <c r="C48" i="28"/>
  <c r="C50" i="27"/>
  <c r="C49" i="27"/>
  <c r="C48" i="27"/>
  <c r="C50" i="26"/>
  <c r="C49" i="26"/>
  <c r="C48" i="26"/>
  <c r="C50" i="24"/>
  <c r="C49" i="24"/>
  <c r="C48" i="24"/>
  <c r="G8" i="11"/>
  <c r="F8" i="11"/>
  <c r="E8" i="11"/>
  <c r="D8" i="11"/>
  <c r="C8" i="11"/>
  <c r="E54" i="23"/>
  <c r="E55" i="23" s="1"/>
  <c r="H6" i="11" s="1"/>
  <c r="C50" i="23"/>
  <c r="C49" i="23"/>
  <c r="C48" i="23"/>
  <c r="G13" i="11"/>
  <c r="F13" i="11"/>
  <c r="E13" i="11"/>
  <c r="D13" i="11"/>
  <c r="C13" i="11"/>
  <c r="G12" i="11"/>
  <c r="F12" i="11"/>
  <c r="E12" i="11"/>
  <c r="D12" i="11"/>
  <c r="C12" i="11"/>
  <c r="G11" i="11"/>
  <c r="F11" i="11"/>
  <c r="E11" i="11"/>
  <c r="D11" i="11"/>
  <c r="C11" i="11"/>
  <c r="G10" i="11"/>
  <c r="F10" i="11"/>
  <c r="E10" i="11"/>
  <c r="D10" i="11"/>
  <c r="C10" i="11"/>
  <c r="G9" i="11"/>
  <c r="F9" i="11"/>
  <c r="E9" i="11"/>
  <c r="D9" i="11"/>
  <c r="C9" i="11"/>
  <c r="G7" i="11"/>
  <c r="F7" i="11"/>
  <c r="E7" i="11"/>
  <c r="D7" i="11"/>
  <c r="C7" i="11"/>
  <c r="G44" i="30"/>
  <c r="G27" i="30"/>
  <c r="G23" i="30"/>
  <c r="B22" i="30"/>
  <c r="G17" i="30"/>
  <c r="G16" i="30"/>
  <c r="G15" i="30"/>
  <c r="G14" i="30"/>
  <c r="G13" i="30"/>
  <c r="G10" i="30"/>
  <c r="G8" i="30"/>
  <c r="E6" i="30"/>
  <c r="B26" i="30" s="1"/>
  <c r="D3" i="30"/>
  <c r="B2" i="30"/>
  <c r="G44" i="29"/>
  <c r="G27" i="29"/>
  <c r="G23" i="29"/>
  <c r="B22" i="29"/>
  <c r="G17" i="29"/>
  <c r="G16" i="29"/>
  <c r="G15" i="29"/>
  <c r="G14" i="29"/>
  <c r="G13" i="29"/>
  <c r="G10" i="29"/>
  <c r="G8" i="29"/>
  <c r="E6" i="29"/>
  <c r="B26" i="29" s="1"/>
  <c r="D3" i="29"/>
  <c r="B2" i="29"/>
  <c r="G44" i="28"/>
  <c r="G27" i="28"/>
  <c r="G23" i="28"/>
  <c r="B22" i="28"/>
  <c r="G17" i="28"/>
  <c r="G16" i="28"/>
  <c r="G15" i="28"/>
  <c r="G14" i="28"/>
  <c r="G13" i="28"/>
  <c r="G10" i="28"/>
  <c r="G8" i="28"/>
  <c r="E6" i="28"/>
  <c r="B26" i="28" s="1"/>
  <c r="D3" i="28"/>
  <c r="B2" i="28"/>
  <c r="G44" i="27"/>
  <c r="G27" i="27"/>
  <c r="G23" i="27"/>
  <c r="B22" i="27"/>
  <c r="G17" i="27"/>
  <c r="G16" i="27"/>
  <c r="G15" i="27"/>
  <c r="G14" i="27"/>
  <c r="G13" i="27"/>
  <c r="G10" i="27"/>
  <c r="G8" i="27"/>
  <c r="E6" i="27"/>
  <c r="B26" i="27" s="1"/>
  <c r="D3" i="27"/>
  <c r="B2" i="27"/>
  <c r="G44" i="26"/>
  <c r="G27" i="26"/>
  <c r="G23" i="26"/>
  <c r="B22" i="26"/>
  <c r="G17" i="26"/>
  <c r="G16" i="26"/>
  <c r="G15" i="26"/>
  <c r="G14" i="26"/>
  <c r="G13" i="26"/>
  <c r="G10" i="26"/>
  <c r="G8" i="26"/>
  <c r="E6" i="26"/>
  <c r="B26" i="26" s="1"/>
  <c r="D3" i="26"/>
  <c r="B2" i="26"/>
  <c r="G44" i="25"/>
  <c r="G27" i="25"/>
  <c r="G23" i="25"/>
  <c r="B22" i="25"/>
  <c r="G17" i="25"/>
  <c r="G16" i="25"/>
  <c r="G15" i="25"/>
  <c r="G14" i="25"/>
  <c r="G13" i="25"/>
  <c r="G10" i="25"/>
  <c r="G8" i="25"/>
  <c r="E6" i="25"/>
  <c r="B26" i="25" s="1"/>
  <c r="D3" i="25"/>
  <c r="B2" i="25"/>
  <c r="G44" i="24"/>
  <c r="G27" i="24"/>
  <c r="G23" i="24"/>
  <c r="B22" i="24"/>
  <c r="G17" i="24"/>
  <c r="G16" i="24"/>
  <c r="G15" i="24"/>
  <c r="G14" i="24"/>
  <c r="G13" i="24"/>
  <c r="G10" i="24"/>
  <c r="G8" i="24"/>
  <c r="E6" i="24"/>
  <c r="B26" i="24" s="1"/>
  <c r="D3" i="24"/>
  <c r="B2" i="24"/>
  <c r="D3" i="23"/>
  <c r="E6" i="23"/>
  <c r="B14" i="23" s="1"/>
  <c r="B10" i="23" l="1"/>
  <c r="B14" i="27"/>
  <c r="B10" i="27"/>
  <c r="B14" i="29"/>
  <c r="B10" i="28"/>
  <c r="B10" i="29"/>
  <c r="B10" i="30"/>
  <c r="B14" i="25"/>
  <c r="B10" i="25"/>
  <c r="B14" i="26"/>
  <c r="B10" i="26"/>
  <c r="B10" i="24"/>
  <c r="B14" i="30"/>
  <c r="B14" i="28"/>
  <c r="B14" i="24"/>
  <c r="B26" i="23"/>
  <c r="B22" i="23"/>
  <c r="D6" i="11" l="1"/>
  <c r="C6" i="11"/>
  <c r="E6" i="11"/>
  <c r="G6" i="11"/>
  <c r="F6" i="11"/>
  <c r="B2" i="23"/>
  <c r="G44" i="23"/>
  <c r="G27" i="23"/>
  <c r="G23" i="23"/>
  <c r="G17" i="23"/>
  <c r="G16" i="23"/>
  <c r="G15" i="23"/>
  <c r="G14" i="23"/>
  <c r="G13" i="23"/>
  <c r="G10" i="23"/>
  <c r="G8" i="23"/>
  <c r="B38" i="12" l="1"/>
  <c r="B2" i="12" l="1"/>
  <c r="B2" i="11"/>
  <c r="B16" i="11"/>
</calcChain>
</file>

<file path=xl/sharedStrings.xml><?xml version="1.0" encoding="utf-8"?>
<sst xmlns="http://schemas.openxmlformats.org/spreadsheetml/2006/main" count="596" uniqueCount="199">
  <si>
    <t>1.  General Information</t>
  </si>
  <si>
    <t>If you have questions about this form, or problems using it, contact us at:</t>
  </si>
  <si>
    <r>
      <t xml:space="preserve">Content in </t>
    </r>
    <r>
      <rPr>
        <b/>
        <sz val="9"/>
        <color rgb="FF0000FF"/>
        <rFont val="Cambria"/>
        <family val="1"/>
        <scheme val="minor"/>
      </rPr>
      <t>dark blue</t>
    </r>
    <r>
      <rPr>
        <sz val="9"/>
        <rFont val="Cambria"/>
        <family val="1"/>
        <scheme val="minor"/>
      </rPr>
      <t xml:space="preserve"> is not included in the license.</t>
    </r>
  </si>
  <si>
    <t>Please support our commitment to sustainability and do not print</t>
  </si>
  <si>
    <t>this document unless it is absolutely necessary to do so.</t>
  </si>
  <si>
    <t>Questions or Problems?</t>
  </si>
  <si>
    <t>This document was designed by IPMA-USA for use in its certification program. The design of this document is licensed for use by others under the Creative Commons Attribution 4.0 International License. For a copy of that license, visit:</t>
  </si>
  <si>
    <t>Instructions</t>
  </si>
  <si>
    <t>Experience Summary</t>
  </si>
  <si>
    <t>Privacy and Confidentiality</t>
  </si>
  <si>
    <t>Complete one section of this worksheet for each employer whose projects, programs, or portfolios you are using to satisfy the experience requirements. If you are using work from more than 4 employers, provide information for your most recent 4.</t>
  </si>
  <si>
    <t>Name</t>
  </si>
  <si>
    <t>Employer</t>
  </si>
  <si>
    <t>Applicant's Business Unit</t>
  </si>
  <si>
    <t>Primary Industry</t>
  </si>
  <si>
    <t>Annual Spend on Projects</t>
  </si>
  <si>
    <t>Experience Item A</t>
  </si>
  <si>
    <t>Client (if not employer)</t>
  </si>
  <si>
    <t>Your personal labor hours</t>
  </si>
  <si>
    <t>A</t>
  </si>
  <si>
    <t>B</t>
  </si>
  <si>
    <t>C</t>
  </si>
  <si>
    <t>D</t>
  </si>
  <si>
    <t>E</t>
  </si>
  <si>
    <t>F</t>
  </si>
  <si>
    <t>G</t>
  </si>
  <si>
    <t>H</t>
  </si>
  <si>
    <t>Start</t>
  </si>
  <si>
    <t>Finish</t>
  </si>
  <si>
    <t>Quantity</t>
  </si>
  <si>
    <t>Domain</t>
  </si>
  <si>
    <t>Project</t>
  </si>
  <si>
    <t>Program</t>
  </si>
  <si>
    <t>Portfolio</t>
  </si>
  <si>
    <t>Spell out all abbreviations and acronyms the first time they are used.</t>
  </si>
  <si>
    <t>Item</t>
  </si>
  <si>
    <t>Domains for look-up</t>
  </si>
  <si>
    <t>Experience Item B</t>
  </si>
  <si>
    <t>Experience Item C</t>
  </si>
  <si>
    <t>Experience Item D</t>
  </si>
  <si>
    <t>Experience Item E</t>
  </si>
  <si>
    <t>Experience Item F</t>
  </si>
  <si>
    <t>Experience Item G</t>
  </si>
  <si>
    <t>Experience Item H</t>
  </si>
  <si>
    <t>Hours Recap (for internal use)</t>
  </si>
  <si>
    <t>Hours Recap</t>
  </si>
  <si>
    <t>Roles for look-up</t>
  </si>
  <si>
    <t>Director</t>
  </si>
  <si>
    <t>Manager</t>
  </si>
  <si>
    <t>Deputy</t>
  </si>
  <si>
    <t>Role</t>
  </si>
  <si>
    <t>Other</t>
  </si>
  <si>
    <t>Assistant</t>
  </si>
  <si>
    <t>Client</t>
  </si>
  <si>
    <t>Dates</t>
  </si>
  <si>
    <r>
      <t xml:space="preserve">Complete one worksheet for each project, program, or portfolio you are using to satisfy the experience requirements. Ignore any unneeded worksheets. Match the letter codes from this form to the column headings in your </t>
    </r>
    <r>
      <rPr>
        <sz val="9"/>
        <color theme="9" tint="-0.249977111117893"/>
        <rFont val="Cambria (Body)"/>
      </rPr>
      <t>Management Complexity Ratings</t>
    </r>
    <r>
      <rPr>
        <sz val="9"/>
        <rFont val="Cambria"/>
        <family val="1"/>
        <scheme val="minor"/>
      </rPr>
      <t>.</t>
    </r>
  </si>
  <si>
    <t>Outputs or Results</t>
  </si>
  <si>
    <r>
      <t xml:space="preserve">For a </t>
    </r>
    <r>
      <rPr>
        <sz val="9"/>
        <color theme="9" tint="-0.249977111117893"/>
        <rFont val="Cambria (Body)_x0000_"/>
      </rPr>
      <t>project</t>
    </r>
    <r>
      <rPr>
        <sz val="9"/>
        <color theme="1"/>
        <rFont val="Cambria"/>
        <family val="1"/>
        <scheme val="minor"/>
      </rPr>
      <t xml:space="preserve">, describe the product-of-the-project: the product or service that the project was undertaken to develop.
For a </t>
    </r>
    <r>
      <rPr>
        <sz val="9"/>
        <color theme="9" tint="-0.249977111117893"/>
        <rFont val="Cambria (Body)_x0000_"/>
      </rPr>
      <t>program</t>
    </r>
    <r>
      <rPr>
        <sz val="9"/>
        <color theme="1"/>
        <rFont val="Cambria"/>
        <family val="1"/>
        <scheme val="minor"/>
      </rPr>
      <t xml:space="preserve">, identify the strategic objective that the program supports and describe how the various project outputs or results will support that obective.
For a </t>
    </r>
    <r>
      <rPr>
        <sz val="9"/>
        <color theme="9" tint="-0.249977111117893"/>
        <rFont val="Cambria (Body)_x0000_"/>
      </rPr>
      <t>portfolio</t>
    </r>
    <r>
      <rPr>
        <sz val="9"/>
        <color theme="1"/>
        <rFont val="Cambria"/>
        <family val="1"/>
        <scheme val="minor"/>
      </rPr>
      <t>, describe the contents of the portfolio.</t>
    </r>
  </si>
  <si>
    <t>Management Responsibilities</t>
  </si>
  <si>
    <t>Numbers</t>
  </si>
  <si>
    <t>Enter whole numbers without decimals or abbreviations (i.e., 1,000,000 or 1000000 not 1M or 1MM).</t>
  </si>
  <si>
    <t>Candidate Name:</t>
  </si>
  <si>
    <t>% you were responsible for</t>
  </si>
  <si>
    <t>Total labor costs</t>
  </si>
  <si>
    <t>Total supplies and materials</t>
  </si>
  <si>
    <t>Total labor hours</t>
  </si>
  <si>
    <t>Total contracted costs</t>
  </si>
  <si>
    <t>Describe the product-of-the-project: the product or service that the project was undertaken to deliver.</t>
  </si>
  <si>
    <t>Identify the strategic objective for the program and describe how the program's projects support that obective.</t>
  </si>
  <si>
    <t>Describe the contents of the portfolio.</t>
  </si>
  <si>
    <t>Phase or Major Milestone Name or Title</t>
  </si>
  <si>
    <t>Describe the processes and procedures you used to exercise your responsibilities.</t>
  </si>
  <si>
    <t>1.  Candidate Name</t>
  </si>
  <si>
    <t>3.  Organization Charts</t>
  </si>
  <si>
    <t>A1.  Context</t>
  </si>
  <si>
    <r>
      <t>A2.  Attributes</t>
    </r>
    <r>
      <rPr>
        <i/>
        <sz val="10"/>
        <color theme="1"/>
        <rFont val="Calibri (Headings)"/>
      </rPr>
      <t xml:space="preserve"> (provide estimates if exact figures are not readily available)</t>
    </r>
  </si>
  <si>
    <t>A3.  Outputs or Results</t>
  </si>
  <si>
    <t>A4.  Management Responsibilities</t>
  </si>
  <si>
    <r>
      <t>A5.  Milestone Schedule</t>
    </r>
    <r>
      <rPr>
        <i/>
        <sz val="10"/>
        <color theme="1"/>
        <rFont val="Calibri"/>
        <family val="2"/>
      </rPr>
      <t xml:space="preserve"> (for projects and programs only; enter in chronological order)</t>
    </r>
  </si>
  <si>
    <t>A6.  Management Approach</t>
  </si>
  <si>
    <t>B1.  Context</t>
  </si>
  <si>
    <r>
      <t>B2.  Attributes</t>
    </r>
    <r>
      <rPr>
        <i/>
        <sz val="10"/>
        <color theme="1"/>
        <rFont val="Calibri (Headings)"/>
      </rPr>
      <t xml:space="preserve"> (provide estimates if exact figures are not readily available)</t>
    </r>
  </si>
  <si>
    <t>B3.  Outputs or Results</t>
  </si>
  <si>
    <t>B4.  Management Responsibilities</t>
  </si>
  <si>
    <r>
      <t>B5.  Milestone Schedule</t>
    </r>
    <r>
      <rPr>
        <i/>
        <sz val="10"/>
        <color theme="1"/>
        <rFont val="Calibri"/>
        <family val="2"/>
      </rPr>
      <t xml:space="preserve"> (for projects and programs only; enter in chronological order)</t>
    </r>
  </si>
  <si>
    <t>B6.  Management Approach</t>
  </si>
  <si>
    <t>C1.  Context</t>
  </si>
  <si>
    <r>
      <t>C2.  Attributes</t>
    </r>
    <r>
      <rPr>
        <i/>
        <sz val="10"/>
        <color theme="1"/>
        <rFont val="Calibri (Headings)"/>
      </rPr>
      <t xml:space="preserve"> (provide estimates if exact figures are not readily available)</t>
    </r>
  </si>
  <si>
    <t>C3.  Outputs or Results</t>
  </si>
  <si>
    <t>C4.  Management Responsibilities</t>
  </si>
  <si>
    <r>
      <t>C5.  Milestone Schedule</t>
    </r>
    <r>
      <rPr>
        <i/>
        <sz val="10"/>
        <color theme="1"/>
        <rFont val="Calibri"/>
        <family val="2"/>
      </rPr>
      <t xml:space="preserve"> (for projects and programs only; enter in chronological order)</t>
    </r>
  </si>
  <si>
    <t>C6.  Management Approach</t>
  </si>
  <si>
    <t>D1.  Context</t>
  </si>
  <si>
    <r>
      <t>D2.  Attributes</t>
    </r>
    <r>
      <rPr>
        <i/>
        <sz val="10"/>
        <color theme="1"/>
        <rFont val="Calibri (Headings)"/>
      </rPr>
      <t xml:space="preserve"> (provide estimates if exact figures are not readily available)</t>
    </r>
  </si>
  <si>
    <t>D3.  Outputs or Results</t>
  </si>
  <si>
    <t>D4.  Management Responsibilities</t>
  </si>
  <si>
    <r>
      <t>D5.  Milestone Schedule</t>
    </r>
    <r>
      <rPr>
        <i/>
        <sz val="10"/>
        <color theme="1"/>
        <rFont val="Calibri"/>
        <family val="2"/>
      </rPr>
      <t xml:space="preserve"> (for projects and programs only; enter in chronological order)</t>
    </r>
  </si>
  <si>
    <t>D6.  Management Approach</t>
  </si>
  <si>
    <t>E1.  Context</t>
  </si>
  <si>
    <r>
      <t>E2.  Attributes</t>
    </r>
    <r>
      <rPr>
        <i/>
        <sz val="10"/>
        <color theme="1"/>
        <rFont val="Calibri (Headings)"/>
      </rPr>
      <t xml:space="preserve"> (provide estimates if exact figures are not readily available)</t>
    </r>
  </si>
  <si>
    <t>E3.  Outputs or Results</t>
  </si>
  <si>
    <t>E4.  Management Responsibilities</t>
  </si>
  <si>
    <r>
      <t>E5.  Milestone Schedule</t>
    </r>
    <r>
      <rPr>
        <i/>
        <sz val="10"/>
        <color theme="1"/>
        <rFont val="Calibri"/>
        <family val="2"/>
      </rPr>
      <t xml:space="preserve"> (for projects and programs only; enter in chronological order)</t>
    </r>
  </si>
  <si>
    <t>E6.  Management Approach</t>
  </si>
  <si>
    <t>F1.  Context</t>
  </si>
  <si>
    <r>
      <t>F2.  Attributes</t>
    </r>
    <r>
      <rPr>
        <i/>
        <sz val="10"/>
        <color theme="1"/>
        <rFont val="Calibri (Headings)"/>
      </rPr>
      <t xml:space="preserve"> (provide estimates if exact figures are not readily available)</t>
    </r>
  </si>
  <si>
    <t>F3.  Outputs or Results</t>
  </si>
  <si>
    <t>F4.  Management Responsibilities</t>
  </si>
  <si>
    <r>
      <t>F5.  Milestone Schedule</t>
    </r>
    <r>
      <rPr>
        <i/>
        <sz val="10"/>
        <color theme="1"/>
        <rFont val="Calibri"/>
        <family val="2"/>
      </rPr>
      <t xml:space="preserve"> (for projects and programs only; enter in chronological order)</t>
    </r>
  </si>
  <si>
    <t>F6.  Management Approach</t>
  </si>
  <si>
    <t>G1.  Context</t>
  </si>
  <si>
    <r>
      <t>G2.  Attributes</t>
    </r>
    <r>
      <rPr>
        <i/>
        <sz val="10"/>
        <color theme="1"/>
        <rFont val="Calibri (Headings)"/>
      </rPr>
      <t xml:space="preserve"> (provide estimates if exact figures are not readily available)</t>
    </r>
  </si>
  <si>
    <t>G3.  Outputs or Results</t>
  </si>
  <si>
    <t>G4.  Management Responsibilities</t>
  </si>
  <si>
    <r>
      <t>G5.  Milestone Schedule</t>
    </r>
    <r>
      <rPr>
        <i/>
        <sz val="10"/>
        <color theme="1"/>
        <rFont val="Calibri"/>
        <family val="2"/>
      </rPr>
      <t xml:space="preserve"> (for projects and programs only; enter in chronological order)</t>
    </r>
  </si>
  <si>
    <t>G6.  Management Approach</t>
  </si>
  <si>
    <t>H1.  Context</t>
  </si>
  <si>
    <r>
      <t>H2.  Attributes</t>
    </r>
    <r>
      <rPr>
        <i/>
        <sz val="10"/>
        <color theme="1"/>
        <rFont val="Calibri (Headings)"/>
      </rPr>
      <t xml:space="preserve"> (provide estimates if exact figures are not readily available)</t>
    </r>
  </si>
  <si>
    <t>H3.  Outputs or Results</t>
  </si>
  <si>
    <t>H4.  Management Responsibilities</t>
  </si>
  <si>
    <r>
      <t>H5.  Milestone Schedule</t>
    </r>
    <r>
      <rPr>
        <i/>
        <sz val="10"/>
        <color theme="1"/>
        <rFont val="Calibri"/>
        <family val="2"/>
      </rPr>
      <t xml:space="preserve"> (for projects and programs only; enter in chronological order)</t>
    </r>
  </si>
  <si>
    <t>H6.  Management Approach</t>
  </si>
  <si>
    <t>Timeframe</t>
  </si>
  <si>
    <t>Impact</t>
  </si>
  <si>
    <t>Factor</t>
  </si>
  <si>
    <t>Criteria</t>
  </si>
  <si>
    <t>Meets Criteria?</t>
  </si>
  <si>
    <t>Outside influences</t>
  </si>
  <si>
    <t>Degree of innovation</t>
  </si>
  <si>
    <t>Senior mgmt. engagement</t>
  </si>
  <si>
    <t>Role in portfolio</t>
  </si>
  <si>
    <t>Primary focus is long-term (2+ years)</t>
  </si>
  <si>
    <t>Requires active engagement from senior management</t>
  </si>
  <si>
    <t>Primary focus is long-term (3+ years)</t>
  </si>
  <si>
    <t>N/A</t>
  </si>
  <si>
    <t>No</t>
  </si>
  <si>
    <t>Affects &gt; 40% of the organization’s employees</t>
  </si>
  <si>
    <t>Affects &gt; 60% of the organization’s employees</t>
  </si>
  <si>
    <t>Includes &gt; 70% of the organization’s project spend</t>
  </si>
  <si>
    <t>Substantial innovation needed</t>
  </si>
  <si>
    <t>Strategic?</t>
  </si>
  <si>
    <t>Many other projects are dependent on this one</t>
  </si>
  <si>
    <t xml:space="preserve"> Candidate Name:</t>
  </si>
  <si>
    <t>For each of the employers identified above, attach a high-level organization chart showing where you were positioned.
If you held multiple positions with any employer, provide an organization chart for your most recent position.</t>
  </si>
  <si>
    <t>This information is used by IPMA-USA. Do not enter any information directly to this worksheet.</t>
  </si>
  <si>
    <t xml:space="preserve">     http://creativecommons.org/licenses/by/4.0/</t>
  </si>
  <si>
    <t xml:space="preserve">     Cert-Operations@IPMA-USA.org</t>
  </si>
  <si>
    <t>Enter the amounts in US$. Estimate the amounts if you don't have exact figures. Include all costs even if those costs were not formally included in the budget.</t>
  </si>
  <si>
    <t>Costs</t>
  </si>
  <si>
    <t>Your Personal Labor Hours</t>
  </si>
  <si>
    <t>Milestone Schedule</t>
  </si>
  <si>
    <t>Management Approach</t>
  </si>
  <si>
    <r>
      <t xml:space="preserve">If you are applying in the </t>
    </r>
    <r>
      <rPr>
        <sz val="9"/>
        <color theme="9" tint="-0.249977111117893"/>
        <rFont val="Cambria (Body)"/>
      </rPr>
      <t>project domain</t>
    </r>
    <r>
      <rPr>
        <sz val="9"/>
        <color theme="1"/>
        <rFont val="Cambria"/>
        <family val="1"/>
        <scheme val="minor"/>
      </rPr>
      <t>, list the planned and actual dates for project phases, major milestones, or both.</t>
    </r>
  </si>
  <si>
    <r>
      <t xml:space="preserve">If you are applying in the </t>
    </r>
    <r>
      <rPr>
        <sz val="9"/>
        <color theme="9" tint="-0.249977111117893"/>
        <rFont val="Cambria (Body)"/>
      </rPr>
      <t>program domain</t>
    </r>
    <r>
      <rPr>
        <sz val="9"/>
        <color theme="1"/>
        <rFont val="Cambria"/>
        <family val="1"/>
        <scheme val="minor"/>
      </rPr>
      <t>, list the dates for the completion of key projects within the program.</t>
    </r>
  </si>
  <si>
    <r>
      <t xml:space="preserve">If you are applying in the </t>
    </r>
    <r>
      <rPr>
        <sz val="9"/>
        <color theme="9" tint="-0.249977111117893"/>
        <rFont val="Cambria (Body)"/>
      </rPr>
      <t>portfolio domain</t>
    </r>
    <r>
      <rPr>
        <sz val="9"/>
        <color theme="1"/>
        <rFont val="Cambria"/>
        <family val="1"/>
        <scheme val="minor"/>
      </rPr>
      <t>, leave this section blank.</t>
    </r>
  </si>
  <si>
    <r>
      <t xml:space="preserve">This section is for </t>
    </r>
    <r>
      <rPr>
        <b/>
        <i/>
        <sz val="9"/>
        <color theme="9"/>
        <rFont val="Cambria (Body)"/>
      </rPr>
      <t>Level A applicants only</t>
    </r>
    <r>
      <rPr>
        <sz val="9"/>
        <color theme="1"/>
        <rFont val="Cambria"/>
        <family val="1"/>
        <scheme val="minor"/>
      </rPr>
      <t>. Answer the questions yes-or-no for a preliminary determination of the strategic nature of your experience items.</t>
    </r>
  </si>
  <si>
    <t>Primary Business Objectives</t>
  </si>
  <si>
    <t>Start date (yyyy-mm-dd)</t>
  </si>
  <si>
    <t>Finish date (yyyy-mm-dd)</t>
  </si>
  <si>
    <t>Target Date (yyyy-mm-dd)</t>
  </si>
  <si>
    <t>Actual Date (yyyy-mm-dd)</t>
  </si>
  <si>
    <t>version 3.1</t>
  </si>
  <si>
    <t>Work Environment</t>
  </si>
  <si>
    <t>2.  Work Environment</t>
  </si>
  <si>
    <t>2.1  Work Environment #1</t>
  </si>
  <si>
    <t>2.2  Work Environment #2</t>
  </si>
  <si>
    <t>2.3  Work Environment #3</t>
  </si>
  <si>
    <t>2.4  Work Environment #4</t>
  </si>
  <si>
    <t>Movement Between Cells</t>
  </si>
  <si>
    <t>Use your TAB key to move to the next available entry field.</t>
  </si>
  <si>
    <t>Manual Entry Fields</t>
  </si>
  <si>
    <t>Manual entry fields are shaded gray (like this cell).</t>
  </si>
  <si>
    <t>Menu Entry Fields</t>
  </si>
  <si>
    <t>Menu entry fields are shaded light yellow (like this cell).</t>
  </si>
  <si>
    <t>Enter the name of the organization you were working for while working on this project, program, or portfolio.</t>
  </si>
  <si>
    <r>
      <t xml:space="preserve">Enter dates as </t>
    </r>
    <r>
      <rPr>
        <b/>
        <i/>
        <sz val="9"/>
        <color rgb="FFFF0000"/>
        <rFont val="Cambria (Body)"/>
      </rPr>
      <t>yyyy-mm-dd</t>
    </r>
    <r>
      <rPr>
        <sz val="9"/>
        <rFont val="Cambria"/>
        <family val="1"/>
        <scheme val="minor"/>
      </rPr>
      <t>. Dates may be approximate. If you're not sure, use the first day of the month.</t>
    </r>
  </si>
  <si>
    <r>
      <t>A7.  Strategic Criteria</t>
    </r>
    <r>
      <rPr>
        <i/>
        <sz val="9"/>
        <color theme="1"/>
        <rFont val="Calibri"/>
        <family val="2"/>
      </rPr>
      <t xml:space="preserve"> (Level A only)</t>
    </r>
  </si>
  <si>
    <t>Strategic Criteria</t>
  </si>
  <si>
    <t>Mgmt. must consider factors outside organization</t>
  </si>
  <si>
    <t>Worksheets A–H</t>
  </si>
  <si>
    <t>Purpose</t>
  </si>
  <si>
    <t>This document provides us with a summary of your relevant work experience. It will be used by your assessors to prepare for your interview.</t>
  </si>
  <si>
    <t>2.  Content Overview</t>
  </si>
  <si>
    <t>The information on this worksheet provides context for your assessors.</t>
  </si>
  <si>
    <t>If the project or program was done under contract, enter the name of the organization that contracted your employer.</t>
  </si>
  <si>
    <t>Enter the name you would use to refer to this project, program, or portfolio.</t>
  </si>
  <si>
    <t>Enter the number of hours you personally worked on this project, program, or portfolio to the nearest 100 hours.</t>
  </si>
  <si>
    <t>Describe your management responsibilities for this project, program, or portfolio. These may include areas such as planning, organizing, stakeholder engagement, progress reporting, staff supervision, decision-making, and problem-solving.</t>
  </si>
  <si>
    <r>
      <t>B7.  Strategic Criteria</t>
    </r>
    <r>
      <rPr>
        <i/>
        <sz val="9"/>
        <color theme="1"/>
        <rFont val="Calibri"/>
        <family val="2"/>
      </rPr>
      <t xml:space="preserve"> (Level A only)</t>
    </r>
  </si>
  <si>
    <r>
      <t>C7.  Strategic Criteria</t>
    </r>
    <r>
      <rPr>
        <i/>
        <sz val="9"/>
        <color rgb="FF000000"/>
        <rFont val="Calibri"/>
        <family val="2"/>
      </rPr>
      <t xml:space="preserve"> (Level A only)</t>
    </r>
  </si>
  <si>
    <r>
      <t>D7.  Strategic Criteria</t>
    </r>
    <r>
      <rPr>
        <i/>
        <sz val="9"/>
        <color rgb="FF000000"/>
        <rFont val="Calibri"/>
        <family val="2"/>
      </rPr>
      <t xml:space="preserve"> (Level A only)</t>
    </r>
  </si>
  <si>
    <r>
      <t>F7.  Strategic Criteria</t>
    </r>
    <r>
      <rPr>
        <i/>
        <sz val="9"/>
        <color rgb="FF000000"/>
        <rFont val="Calibri"/>
        <family val="2"/>
      </rPr>
      <t xml:space="preserve"> (Level A only)</t>
    </r>
  </si>
  <si>
    <r>
      <t>G7.  Strategic Criteria</t>
    </r>
    <r>
      <rPr>
        <i/>
        <sz val="9"/>
        <color rgb="FF000000"/>
        <rFont val="Calibri"/>
        <family val="2"/>
      </rPr>
      <t xml:space="preserve"> (Level A only)</t>
    </r>
  </si>
  <si>
    <r>
      <t>H7.  Strategic Criteria</t>
    </r>
    <r>
      <rPr>
        <i/>
        <sz val="9"/>
        <color rgb="FF000000"/>
        <rFont val="Calibri"/>
        <family val="2"/>
      </rPr>
      <t xml:space="preserve"> (Level A only)</t>
    </r>
  </si>
  <si>
    <t>The information on this worksheet is for context.
If this employer did not have any independent business units, leave those fields blank.
Estimate the annual spend on projects if that information is not readily available.
Business objectives may include finances, customers, internal processes, or organizational capacity.</t>
  </si>
  <si>
    <t>3.  Details for Work Environment</t>
  </si>
  <si>
    <t>4.  Details for Experience Summary Items A–H</t>
  </si>
  <si>
    <r>
      <t xml:space="preserve">IPMA-USA will only give access to your documents to individuals who have signed a non-disclosure agreement.
If your employer requires additional assurances, you </t>
    </r>
    <r>
      <rPr>
        <b/>
        <i/>
        <sz val="9"/>
        <color rgb="FFFF0000"/>
        <rFont val="Cambria"/>
        <family val="1"/>
      </rPr>
      <t>must</t>
    </r>
    <r>
      <rPr>
        <sz val="9"/>
        <color theme="1"/>
        <rFont val="Cambria"/>
        <family val="1"/>
      </rPr>
      <t xml:space="preserve"> request a custom Non-Disclosure Agreement </t>
    </r>
    <r>
      <rPr>
        <b/>
        <i/>
        <sz val="9"/>
        <color theme="3" tint="0.39997558519241921"/>
        <rFont val="Cambria"/>
        <family val="1"/>
      </rPr>
      <t>before</t>
    </r>
    <r>
      <rPr>
        <sz val="9"/>
        <color theme="1"/>
        <rFont val="Cambria"/>
        <family val="1"/>
      </rPr>
      <t xml:space="preserve"> you submit this document.</t>
    </r>
  </si>
  <si>
    <t>Make your selection from the drop-down menu.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</si>
</sst>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numFmt numFmtId="167" formatCode="mm/yyyy"/>
    <numFmt numFmtId="168" formatCode="yyyy/mm/dd;@"/>
  </numFmts>
  <fonts count="61">
    <font>
      <sz val="9"/>
      <color theme="1"/>
      <name val="Cambria"/>
      <family val="1"/>
      <scheme val="minor"/>
    </font>
    <font>
      <sz val="10"/>
      <color theme="1"/>
      <name val="Calibri"/>
      <family val="2"/>
    </font>
    <font>
      <u/>
      <sz val="12"/>
      <color theme="10"/>
      <name val="Cambria"/>
      <family val="2"/>
      <scheme val="minor"/>
    </font>
    <font>
      <u/>
      <sz val="12"/>
      <color theme="11"/>
      <name val="Cambria"/>
      <family val="2"/>
      <scheme val="minor"/>
    </font>
    <font>
      <sz val="10"/>
      <color theme="1"/>
      <name val="Cambria"/>
      <family val="1"/>
      <scheme val="minor"/>
    </font>
    <font>
      <sz val="11"/>
      <color theme="1"/>
      <name val="Cambria"/>
      <family val="1"/>
      <scheme val="minor"/>
    </font>
    <font>
      <b/>
      <sz val="10"/>
      <color theme="1"/>
      <name val="Calibri"/>
      <family val="2"/>
      <scheme val="major"/>
    </font>
    <font>
      <sz val="12"/>
      <color theme="1"/>
      <name val="Cambria"/>
      <family val="2"/>
      <scheme val="minor"/>
    </font>
    <font>
      <sz val="10"/>
      <name val="Verdana"/>
      <family val="2"/>
    </font>
    <font>
      <b/>
      <i/>
      <sz val="12"/>
      <color theme="3"/>
      <name val="Cambria"/>
      <family val="1"/>
      <scheme val="minor"/>
    </font>
    <font>
      <sz val="14"/>
      <color theme="1"/>
      <name val="Cambria"/>
      <family val="1"/>
      <scheme val="minor"/>
    </font>
    <font>
      <b/>
      <sz val="11"/>
      <color theme="1"/>
      <name val="Calibri"/>
      <family val="2"/>
      <scheme val="major"/>
    </font>
    <font>
      <b/>
      <sz val="9"/>
      <color theme="1"/>
      <name val="Calibri"/>
      <family val="2"/>
      <scheme val="major"/>
    </font>
    <font>
      <sz val="9"/>
      <color rgb="FF000000"/>
      <name val="Cambria"/>
      <family val="1"/>
      <scheme val="minor"/>
    </font>
    <font>
      <sz val="9"/>
      <name val="Cambria"/>
      <family val="1"/>
      <scheme val="minor"/>
    </font>
    <font>
      <b/>
      <sz val="9"/>
      <color rgb="FF0000FF"/>
      <name val="Cambria"/>
      <family val="1"/>
      <scheme val="minor"/>
    </font>
    <font>
      <b/>
      <i/>
      <sz val="9"/>
      <color rgb="FF008000"/>
      <name val="Cambria"/>
      <family val="1"/>
    </font>
    <font>
      <sz val="8"/>
      <name val="Cambria"/>
      <family val="2"/>
      <scheme val="minor"/>
    </font>
    <font>
      <b/>
      <sz val="16"/>
      <name val="Cambria"/>
      <family val="1"/>
      <scheme val="minor"/>
    </font>
    <font>
      <b/>
      <sz val="16"/>
      <color theme="1"/>
      <name val="Cambria"/>
      <family val="1"/>
      <scheme val="minor"/>
    </font>
    <font>
      <sz val="9"/>
      <color theme="1"/>
      <name val="Cambria"/>
      <family val="1"/>
      <scheme val="minor"/>
    </font>
    <font>
      <b/>
      <sz val="9"/>
      <color rgb="FF000000"/>
      <name val="Calibri"/>
      <family val="2"/>
    </font>
    <font>
      <sz val="9"/>
      <color theme="1"/>
      <name val="Cambria"/>
      <family val="1"/>
    </font>
    <font>
      <b/>
      <i/>
      <sz val="9"/>
      <color theme="3" tint="0.39997558519241921"/>
      <name val="Cambria"/>
      <family val="1"/>
    </font>
    <font>
      <u/>
      <sz val="9"/>
      <color theme="2"/>
      <name val="Cambria"/>
      <family val="1"/>
      <scheme val="minor"/>
    </font>
    <font>
      <sz val="9"/>
      <color theme="2"/>
      <name val="Cambria"/>
      <family val="1"/>
      <scheme val="minor"/>
    </font>
    <font>
      <b/>
      <i/>
      <sz val="9"/>
      <color theme="1"/>
      <name val="Cambria"/>
      <family val="1"/>
      <scheme val="minor"/>
    </font>
    <font>
      <b/>
      <sz val="10"/>
      <color theme="1"/>
      <name val="Calibri"/>
      <family val="2"/>
    </font>
    <font>
      <b/>
      <i/>
      <sz val="9"/>
      <color theme="3" tint="0.39997558519241921"/>
      <name val="Cambria"/>
      <family val="1"/>
      <scheme val="minor"/>
    </font>
    <font>
      <sz val="9"/>
      <color theme="9" tint="-0.249977111117893"/>
      <name val="Cambria (Body)"/>
    </font>
    <font>
      <b/>
      <sz val="10"/>
      <color theme="1"/>
      <name val="Arial"/>
      <family val="2"/>
    </font>
    <font>
      <sz val="10"/>
      <color theme="1"/>
      <name val="Arial"/>
      <family val="2"/>
    </font>
    <font>
      <sz val="9"/>
      <color theme="9" tint="-0.249977111117893"/>
      <name val="Cambria (Body)_x0000_"/>
    </font>
    <font>
      <sz val="12"/>
      <name val="Palatino"/>
      <family val="1"/>
    </font>
    <font>
      <sz val="10"/>
      <color theme="2"/>
      <name val="Cambria"/>
      <family val="1"/>
    </font>
    <font>
      <sz val="9"/>
      <color theme="0"/>
      <name val="Cambria"/>
      <family val="1"/>
      <scheme val="minor"/>
    </font>
    <font>
      <i/>
      <sz val="10"/>
      <color theme="1"/>
      <name val="Calibri (Headings)"/>
    </font>
    <font>
      <i/>
      <sz val="10"/>
      <color theme="1"/>
      <name val="Calibri"/>
      <family val="2"/>
    </font>
    <font>
      <sz val="9"/>
      <color theme="2"/>
      <name val="Cambria (Body)"/>
    </font>
    <font>
      <i/>
      <sz val="9"/>
      <color theme="1"/>
      <name val="Calibri"/>
      <family val="2"/>
    </font>
    <font>
      <sz val="11"/>
      <color rgb="FFFFFFFF"/>
      <name val="Cambria (Body)"/>
    </font>
    <font>
      <sz val="9"/>
      <color rgb="FFFFFFFF"/>
      <name val="Cambria (Body)"/>
    </font>
    <font>
      <b/>
      <i/>
      <sz val="9"/>
      <color rgb="FFFFFFFF"/>
      <name val="Cambria (Body)"/>
    </font>
    <font>
      <b/>
      <sz val="9"/>
      <color rgb="FFFFFFFF"/>
      <name val="Calibri"/>
      <family val="2"/>
      <scheme val="major"/>
    </font>
    <font>
      <sz val="9"/>
      <color rgb="FFFFFFFF"/>
      <name val="Cambria"/>
      <family val="1"/>
    </font>
    <font>
      <sz val="9"/>
      <color rgb="FFFFFFFF"/>
      <name val="Cambria"/>
      <family val="1"/>
      <scheme val="minor"/>
    </font>
    <font>
      <sz val="11"/>
      <color rgb="FFFFFFFF"/>
      <name val="Cambria"/>
      <family val="1"/>
      <scheme val="minor"/>
    </font>
    <font>
      <b/>
      <i/>
      <sz val="9"/>
      <color rgb="FFFFFFFF"/>
      <name val="Cambria"/>
      <family val="1"/>
      <scheme val="minor"/>
    </font>
    <font>
      <sz val="11"/>
      <color rgb="FF000000"/>
      <name val="Cambria"/>
      <family val="1"/>
      <scheme val="minor"/>
    </font>
    <font>
      <b/>
      <sz val="10"/>
      <color rgb="FF000000"/>
      <name val="Calibri"/>
      <family val="2"/>
    </font>
    <font>
      <i/>
      <sz val="9"/>
      <color rgb="FF000000"/>
      <name val="Calibri"/>
      <family val="2"/>
    </font>
    <font>
      <b/>
      <sz val="11"/>
      <color rgb="FF000000"/>
      <name val="Calibri"/>
      <family val="2"/>
    </font>
    <font>
      <b/>
      <i/>
      <sz val="9"/>
      <color rgb="FFFF1A1A"/>
      <name val="Cambria"/>
      <family val="1"/>
      <scheme val="minor"/>
    </font>
    <font>
      <b/>
      <sz val="9"/>
      <color rgb="FFFFFFFF"/>
      <name val="Calibri"/>
      <family val="2"/>
    </font>
    <font>
      <b/>
      <i/>
      <sz val="9"/>
      <color rgb="FF000000"/>
      <name val="Cambria"/>
      <family val="1"/>
      <scheme val="minor"/>
    </font>
    <font>
      <sz val="10"/>
      <color theme="2"/>
      <name val="Cambria"/>
      <family val="1"/>
      <scheme val="minor"/>
    </font>
    <font>
      <b/>
      <i/>
      <sz val="9"/>
      <color rgb="FFFF0000"/>
      <name val="Cambria"/>
      <family val="1"/>
    </font>
    <font>
      <b/>
      <i/>
      <sz val="9"/>
      <color rgb="FFFF0000"/>
      <name val="Cambria (Body)"/>
    </font>
    <font>
      <b/>
      <sz val="9"/>
      <color theme="1"/>
      <name val="Calibri"/>
      <family val="2"/>
    </font>
    <font>
      <b/>
      <i/>
      <sz val="9"/>
      <color theme="9"/>
      <name val="Cambria (Body)"/>
    </font>
    <font>
      <sz val="9"/>
      <color rgb="FF000000"/>
      <name val="Cambria"/>
      <family val="1"/>
    </font>
  </fonts>
  <fills count="10">
    <fill>
      <patternFill patternType="none"/>
    </fill>
    <fill>
      <patternFill patternType="gray125"/>
    </fill>
    <fill>
      <patternFill patternType="solid">
        <fgColor theme="8"/>
        <bgColor indexed="64"/>
      </patternFill>
    </fill>
    <fill>
      <patternFill patternType="solid">
        <fgColor theme="5"/>
        <bgColor indexed="64"/>
      </patternFill>
    </fill>
    <fill>
      <patternFill patternType="solid">
        <fgColor theme="6"/>
        <bgColor indexed="64"/>
      </patternFill>
    </fill>
    <fill>
      <patternFill patternType="solid">
        <fgColor theme="0" tint="-4.9989318521683403E-2"/>
        <bgColor indexed="64"/>
      </patternFill>
    </fill>
    <fill>
      <patternFill patternType="solid">
        <fgColor rgb="FFCCEEFF"/>
        <bgColor rgb="FF000000"/>
      </patternFill>
    </fill>
    <fill>
      <patternFill patternType="solid">
        <fgColor rgb="FFDEFECE"/>
        <bgColor rgb="FF000000"/>
      </patternFill>
    </fill>
    <fill>
      <patternFill patternType="solid">
        <fgColor rgb="FFF2F2F2"/>
        <bgColor indexed="64"/>
      </patternFill>
    </fill>
    <fill>
      <patternFill patternType="solid">
        <fgColor rgb="FFFFFFCC"/>
        <bgColor indexed="64"/>
      </patternFill>
    </fill>
  </fills>
  <borders count="14">
    <border>
      <left/>
      <right/>
      <top/>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rgb="FF808080"/>
      </left>
      <right style="hair">
        <color rgb="FF808080"/>
      </right>
      <top style="hair">
        <color rgb="FF808080"/>
      </top>
      <bottom style="hair">
        <color rgb="FF808080"/>
      </bottom>
      <diagonal/>
    </border>
    <border>
      <left style="hair">
        <color auto="1"/>
      </left>
      <right/>
      <top/>
      <bottom/>
      <diagonal/>
    </border>
  </borders>
  <cellStyleXfs count="12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 fillId="0" borderId="0"/>
    <xf numFmtId="0" fontId="2" fillId="0" borderId="0" applyNumberFormat="0" applyFill="0" applyBorder="0" applyAlignment="0" applyProtection="0"/>
    <xf numFmtId="0" fontId="1" fillId="0" borderId="0"/>
    <xf numFmtId="0" fontId="7"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0" fillId="0" borderId="0">
      <alignment horizontal="center" vertical="center"/>
    </xf>
    <xf numFmtId="0" fontId="31" fillId="0" borderId="0">
      <alignment horizontal="left" vertical="center"/>
    </xf>
    <xf numFmtId="0" fontId="33" fillId="0" borderId="0"/>
  </cellStyleXfs>
  <cellXfs count="149">
    <xf numFmtId="0" fontId="0" fillId="0" borderId="0" xfId="0"/>
    <xf numFmtId="0" fontId="5" fillId="0" borderId="0" xfId="0" applyFont="1"/>
    <xf numFmtId="0" fontId="4" fillId="0" borderId="0" xfId="0" applyFont="1"/>
    <xf numFmtId="0" fontId="10" fillId="0" borderId="0" xfId="121" applyFont="1"/>
    <xf numFmtId="164" fontId="10" fillId="0" borderId="0" xfId="121" applyNumberFormat="1" applyFont="1"/>
    <xf numFmtId="0" fontId="4" fillId="0" borderId="0" xfId="121" applyFont="1"/>
    <xf numFmtId="164" fontId="9" fillId="0" borderId="0" xfId="121" applyNumberFormat="1" applyFont="1" applyAlignment="1">
      <alignment horizontal="left" vertical="center"/>
    </xf>
    <xf numFmtId="164" fontId="7" fillId="0" borderId="0" xfId="121" applyNumberFormat="1"/>
    <xf numFmtId="0" fontId="7" fillId="0" borderId="0" xfId="121"/>
    <xf numFmtId="0" fontId="4" fillId="0" borderId="0" xfId="121" applyFont="1" applyAlignment="1">
      <alignment horizontal="left" vertical="center"/>
    </xf>
    <xf numFmtId="0" fontId="14" fillId="0" borderId="5" xfId="121" applyFont="1" applyBorder="1" applyAlignment="1">
      <alignment vertical="top" wrapText="1"/>
    </xf>
    <xf numFmtId="0" fontId="13" fillId="0" borderId="5" xfId="121" applyFont="1" applyBorder="1" applyAlignment="1">
      <alignment horizontal="left" wrapText="1"/>
    </xf>
    <xf numFmtId="0" fontId="0" fillId="0" borderId="0" xfId="0" applyAlignment="1">
      <alignment horizontal="center" vertical="center"/>
    </xf>
    <xf numFmtId="164" fontId="18" fillId="0" borderId="0" xfId="121" applyNumberFormat="1" applyFont="1" applyAlignment="1">
      <alignment horizontal="left" vertical="center"/>
    </xf>
    <xf numFmtId="164" fontId="19" fillId="0" borderId="0" xfId="0" applyNumberFormat="1" applyFont="1" applyAlignment="1">
      <alignment horizontal="left" vertical="center"/>
    </xf>
    <xf numFmtId="0" fontId="14" fillId="0" borderId="7" xfId="121" applyFont="1" applyBorder="1" applyAlignment="1">
      <alignment vertical="top" wrapText="1"/>
    </xf>
    <xf numFmtId="0" fontId="21" fillId="0" borderId="0" xfId="0" applyFont="1" applyAlignment="1">
      <alignment vertical="top" wrapText="1"/>
    </xf>
    <xf numFmtId="0" fontId="22" fillId="0" borderId="0" xfId="0" applyFont="1" applyAlignment="1">
      <alignment vertical="center" wrapText="1"/>
    </xf>
    <xf numFmtId="0" fontId="21" fillId="0" borderId="2" xfId="0" applyFont="1" applyBorder="1" applyAlignment="1">
      <alignment vertical="top" wrapText="1"/>
    </xf>
    <xf numFmtId="0" fontId="22" fillId="0" borderId="2" xfId="0" applyFont="1" applyBorder="1" applyAlignment="1">
      <alignment vertical="center" wrapText="1"/>
    </xf>
    <xf numFmtId="0" fontId="14" fillId="0" borderId="2" xfId="118" applyFont="1" applyBorder="1" applyAlignment="1">
      <alignment horizontal="left" vertical="top" wrapText="1"/>
    </xf>
    <xf numFmtId="0" fontId="12" fillId="0" borderId="2" xfId="121" applyFont="1" applyBorder="1" applyAlignment="1">
      <alignment horizontal="center" vertical="center" wrapText="1"/>
    </xf>
    <xf numFmtId="0" fontId="4" fillId="0" borderId="0" xfId="121" applyFont="1" applyAlignment="1">
      <alignment vertical="center"/>
    </xf>
    <xf numFmtId="0" fontId="21" fillId="0" borderId="2" xfId="0" applyFont="1" applyBorder="1" applyAlignment="1">
      <alignment vertical="center" wrapText="1"/>
    </xf>
    <xf numFmtId="0" fontId="12" fillId="0" borderId="0" xfId="0" applyFont="1"/>
    <xf numFmtId="0" fontId="5" fillId="0" borderId="0" xfId="0" applyFont="1" applyAlignment="1">
      <alignment vertical="center"/>
    </xf>
    <xf numFmtId="0" fontId="12" fillId="0" borderId="2" xfId="0" applyFont="1" applyBorder="1" applyAlignment="1">
      <alignment vertical="center"/>
    </xf>
    <xf numFmtId="164" fontId="20" fillId="0" borderId="0" xfId="121" applyNumberFormat="1" applyFont="1" applyAlignment="1">
      <alignment horizontal="left" vertical="center"/>
    </xf>
    <xf numFmtId="0" fontId="6" fillId="3" borderId="3" xfId="0" applyFont="1" applyFill="1" applyBorder="1" applyAlignment="1">
      <alignment vertical="center"/>
    </xf>
    <xf numFmtId="0" fontId="11" fillId="3" borderId="1" xfId="0" applyFont="1" applyFill="1" applyBorder="1" applyAlignment="1">
      <alignment vertical="center"/>
    </xf>
    <xf numFmtId="0" fontId="11" fillId="3" borderId="4" xfId="0" applyFont="1" applyFill="1" applyBorder="1" applyAlignment="1">
      <alignment vertical="center"/>
    </xf>
    <xf numFmtId="0" fontId="27" fillId="3" borderId="3" xfId="0" applyFont="1" applyFill="1" applyBorder="1" applyAlignment="1">
      <alignment vertical="center"/>
    </xf>
    <xf numFmtId="0" fontId="28" fillId="0" borderId="0" xfId="0" applyFont="1" applyAlignment="1">
      <alignment vertical="center"/>
    </xf>
    <xf numFmtId="0" fontId="28" fillId="0" borderId="0" xfId="0" applyFont="1" applyAlignment="1">
      <alignment vertical="top"/>
    </xf>
    <xf numFmtId="164" fontId="12" fillId="0" borderId="2" xfId="121" applyNumberFormat="1" applyFont="1" applyBorder="1" applyAlignment="1">
      <alignment horizontal="center" vertical="center"/>
    </xf>
    <xf numFmtId="167" fontId="0" fillId="0" borderId="2" xfId="0" applyNumberFormat="1" applyBorder="1" applyAlignment="1">
      <alignment horizontal="center" vertical="center"/>
    </xf>
    <xf numFmtId="0" fontId="0" fillId="0" borderId="2" xfId="0" applyBorder="1" applyAlignment="1">
      <alignment horizontal="center" vertical="center"/>
    </xf>
    <xf numFmtId="164" fontId="12" fillId="3" borderId="2" xfId="121" applyNumberFormat="1" applyFont="1" applyFill="1" applyBorder="1" applyAlignment="1">
      <alignment horizontal="center" vertical="center"/>
    </xf>
    <xf numFmtId="0" fontId="12" fillId="3" borderId="2" xfId="0" applyFont="1" applyFill="1" applyBorder="1" applyAlignment="1">
      <alignment horizontal="center" vertical="center"/>
    </xf>
    <xf numFmtId="37" fontId="0" fillId="0" borderId="2" xfId="0" applyNumberFormat="1" applyBorder="1" applyAlignment="1">
      <alignment horizontal="center" vertical="center"/>
    </xf>
    <xf numFmtId="0" fontId="12" fillId="0" borderId="2" xfId="126" applyFont="1" applyBorder="1" applyAlignment="1">
      <alignment horizontal="left" vertical="top" wrapText="1"/>
    </xf>
    <xf numFmtId="0" fontId="0" fillId="0" borderId="2" xfId="127" applyFont="1" applyBorder="1" applyAlignment="1">
      <alignment horizontal="left" vertical="top" wrapText="1"/>
    </xf>
    <xf numFmtId="0" fontId="6" fillId="0" borderId="0" xfId="128" applyFont="1" applyAlignment="1">
      <alignment horizontal="left" vertical="center"/>
    </xf>
    <xf numFmtId="0" fontId="0" fillId="0" borderId="0" xfId="0" applyAlignment="1">
      <alignment vertical="center"/>
    </xf>
    <xf numFmtId="0" fontId="12" fillId="0" borderId="3" xfId="0" applyFont="1" applyBorder="1" applyAlignment="1">
      <alignment horizontal="left" vertical="center"/>
    </xf>
    <xf numFmtId="0" fontId="25" fillId="0" borderId="8" xfId="0" applyFont="1" applyBorder="1" applyAlignment="1">
      <alignment vertical="center"/>
    </xf>
    <xf numFmtId="0" fontId="35" fillId="0" borderId="9" xfId="0" applyFont="1" applyBorder="1" applyAlignment="1">
      <alignment vertical="center"/>
    </xf>
    <xf numFmtId="0" fontId="25" fillId="0" borderId="10" xfId="0" applyFont="1" applyBorder="1" applyAlignment="1">
      <alignment vertical="center"/>
    </xf>
    <xf numFmtId="0" fontId="35" fillId="0" borderId="11" xfId="0" applyFont="1" applyBorder="1" applyAlignment="1">
      <alignment vertical="center"/>
    </xf>
    <xf numFmtId="0" fontId="12" fillId="0" borderId="1" xfId="0" applyFont="1" applyBorder="1" applyAlignment="1">
      <alignment vertical="center"/>
    </xf>
    <xf numFmtId="0" fontId="25" fillId="0" borderId="1" xfId="0" applyFont="1" applyBorder="1" applyAlignment="1">
      <alignment horizontal="left" vertical="center"/>
    </xf>
    <xf numFmtId="37" fontId="25" fillId="5" borderId="2" xfId="0" applyNumberFormat="1" applyFont="1" applyFill="1" applyBorder="1" applyAlignment="1" applyProtection="1">
      <alignment vertical="center"/>
      <protection locked="0"/>
    </xf>
    <xf numFmtId="0" fontId="12" fillId="0" borderId="0" xfId="0" applyFont="1" applyAlignment="1">
      <alignment vertical="center"/>
    </xf>
    <xf numFmtId="3" fontId="25" fillId="0" borderId="0" xfId="0" applyNumberFormat="1" applyFont="1" applyAlignment="1">
      <alignment vertical="center"/>
    </xf>
    <xf numFmtId="0" fontId="0" fillId="0" borderId="0" xfId="127" applyFont="1">
      <alignment horizontal="left" vertical="center"/>
    </xf>
    <xf numFmtId="0" fontId="12" fillId="0" borderId="2" xfId="0" applyFont="1" applyBorder="1" applyAlignment="1">
      <alignment horizontal="center" vertical="center"/>
    </xf>
    <xf numFmtId="0" fontId="34" fillId="0" borderId="0" xfId="128" applyFont="1" applyAlignment="1">
      <alignment horizontal="left" vertical="center"/>
    </xf>
    <xf numFmtId="0" fontId="25" fillId="5" borderId="2" xfId="121" applyFont="1" applyFill="1" applyBorder="1" applyAlignment="1" applyProtection="1">
      <alignment horizontal="left" vertical="center" indent="1"/>
      <protection locked="0"/>
    </xf>
    <xf numFmtId="0" fontId="12" fillId="4" borderId="2" xfId="0" applyFont="1" applyFill="1" applyBorder="1" applyAlignment="1">
      <alignment vertical="center"/>
    </xf>
    <xf numFmtId="0" fontId="12" fillId="4" borderId="2" xfId="0" applyFont="1" applyFill="1" applyBorder="1" applyAlignment="1">
      <alignment horizontal="center" vertical="center"/>
    </xf>
    <xf numFmtId="0" fontId="40" fillId="0" borderId="0" xfId="0" applyFont="1" applyAlignment="1">
      <alignment vertical="center"/>
    </xf>
    <xf numFmtId="0" fontId="41" fillId="0" borderId="0" xfId="0" applyFont="1" applyAlignment="1">
      <alignment vertical="center"/>
    </xf>
    <xf numFmtId="0" fontId="42" fillId="0" borderId="0" xfId="0" applyFont="1" applyAlignment="1">
      <alignment vertical="center"/>
    </xf>
    <xf numFmtId="0" fontId="5" fillId="0" borderId="0" xfId="0" applyFont="1" applyAlignment="1">
      <alignment horizontal="center" vertical="center"/>
    </xf>
    <xf numFmtId="0" fontId="26" fillId="0" borderId="0" xfId="0" applyFont="1" applyAlignment="1">
      <alignment vertical="center"/>
    </xf>
    <xf numFmtId="0" fontId="43" fillId="0" borderId="0" xfId="0" applyFont="1" applyAlignment="1">
      <alignment vertical="center"/>
    </xf>
    <xf numFmtId="0" fontId="44" fillId="0" borderId="0" xfId="0" applyFont="1" applyAlignment="1">
      <alignment vertical="center" wrapText="1"/>
    </xf>
    <xf numFmtId="0" fontId="45" fillId="0" borderId="0" xfId="0" applyFont="1" applyAlignment="1">
      <alignment horizontal="center" vertical="center"/>
    </xf>
    <xf numFmtId="0" fontId="46" fillId="0" borderId="0" xfId="0" applyFont="1" applyAlignment="1">
      <alignment vertical="center"/>
    </xf>
    <xf numFmtId="0" fontId="47" fillId="0" borderId="0" xfId="0" applyFont="1" applyAlignment="1">
      <alignment vertical="center"/>
    </xf>
    <xf numFmtId="0" fontId="45" fillId="0" borderId="0" xfId="0" applyFont="1" applyAlignment="1">
      <alignment vertical="center"/>
    </xf>
    <xf numFmtId="0" fontId="44" fillId="0" borderId="0" xfId="0" applyFont="1" applyAlignment="1">
      <alignment vertical="center"/>
    </xf>
    <xf numFmtId="0" fontId="48" fillId="0" borderId="0" xfId="0" applyFont="1" applyAlignment="1">
      <alignment vertical="center"/>
    </xf>
    <xf numFmtId="0" fontId="49" fillId="6" borderId="3" xfId="0" applyFont="1" applyFill="1" applyBorder="1" applyAlignment="1">
      <alignment vertical="center"/>
    </xf>
    <xf numFmtId="0" fontId="49" fillId="6" borderId="1" xfId="0" applyFont="1" applyFill="1" applyBorder="1" applyAlignment="1">
      <alignment vertical="center"/>
    </xf>
    <xf numFmtId="0" fontId="51" fillId="6" borderId="1" xfId="0" applyFont="1" applyFill="1" applyBorder="1" applyAlignment="1">
      <alignment vertical="center"/>
    </xf>
    <xf numFmtId="0" fontId="51" fillId="6" borderId="4" xfId="0" applyFont="1" applyFill="1" applyBorder="1" applyAlignment="1">
      <alignment vertical="center"/>
    </xf>
    <xf numFmtId="0" fontId="52" fillId="0" borderId="0" xfId="0" applyFont="1" applyAlignment="1">
      <alignment vertical="center"/>
    </xf>
    <xf numFmtId="0" fontId="21" fillId="7" borderId="6" xfId="0" applyFont="1" applyFill="1" applyBorder="1" applyAlignment="1">
      <alignment vertical="center"/>
    </xf>
    <xf numFmtId="0" fontId="21" fillId="7" borderId="11" xfId="0" applyFont="1" applyFill="1" applyBorder="1" applyAlignment="1">
      <alignment horizontal="center" vertical="center"/>
    </xf>
    <xf numFmtId="0" fontId="21" fillId="0" borderId="6" xfId="0" applyFont="1" applyBorder="1" applyAlignment="1">
      <alignment vertical="center"/>
    </xf>
    <xf numFmtId="0" fontId="53" fillId="0" borderId="0" xfId="0" applyFont="1" applyAlignment="1">
      <alignment vertical="center"/>
    </xf>
    <xf numFmtId="0" fontId="45" fillId="0" borderId="0" xfId="0" applyFont="1" applyAlignment="1">
      <alignment vertical="center" wrapText="1"/>
    </xf>
    <xf numFmtId="0" fontId="54" fillId="0" borderId="0" xfId="0" applyFont="1" applyAlignment="1">
      <alignment vertical="center"/>
    </xf>
    <xf numFmtId="0" fontId="6" fillId="0" borderId="0" xfId="0" applyFont="1" applyAlignment="1">
      <alignment horizontal="left" vertical="center"/>
    </xf>
    <xf numFmtId="0" fontId="55" fillId="0" borderId="0" xfId="0" applyFont="1"/>
    <xf numFmtId="0" fontId="25" fillId="5" borderId="2" xfId="0" applyFont="1" applyFill="1" applyBorder="1" applyAlignment="1" applyProtection="1">
      <alignment horizontal="left" vertical="center" wrapText="1" indent="1"/>
      <protection locked="0"/>
    </xf>
    <xf numFmtId="0" fontId="25" fillId="5" borderId="2" xfId="118" applyFont="1" applyFill="1" applyBorder="1" applyAlignment="1" applyProtection="1">
      <alignment horizontal="left" vertical="center" wrapText="1" indent="1"/>
      <protection locked="0"/>
    </xf>
    <xf numFmtId="3" fontId="25" fillId="5" borderId="2" xfId="0" applyNumberFormat="1" applyFont="1" applyFill="1" applyBorder="1" applyAlignment="1" applyProtection="1">
      <alignment horizontal="left" vertical="center" wrapText="1" indent="1"/>
      <protection locked="0"/>
    </xf>
    <xf numFmtId="3" fontId="25" fillId="5" borderId="2" xfId="118" applyNumberFormat="1" applyFont="1" applyFill="1" applyBorder="1" applyAlignment="1" applyProtection="1">
      <alignment horizontal="left" vertical="center" wrapText="1" indent="1"/>
      <protection locked="0"/>
    </xf>
    <xf numFmtId="0" fontId="12" fillId="0" borderId="0" xfId="126" applyFont="1" applyAlignment="1">
      <alignment horizontal="left" vertical="top" wrapText="1"/>
    </xf>
    <xf numFmtId="0" fontId="0" fillId="0" borderId="0" xfId="127" applyFont="1" applyAlignment="1">
      <alignment horizontal="left" vertical="top"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6" xfId="0" applyBorder="1" applyAlignment="1">
      <alignment horizontal="left" vertical="center" wrapText="1"/>
    </xf>
    <xf numFmtId="0" fontId="0" fillId="0" borderId="2" xfId="0" applyBorder="1" applyAlignment="1">
      <alignment horizontal="left" vertical="top" wrapText="1"/>
    </xf>
    <xf numFmtId="0" fontId="58" fillId="0" borderId="2" xfId="0" applyFont="1" applyBorder="1" applyAlignment="1">
      <alignment horizontal="left" vertical="top" wrapText="1"/>
    </xf>
    <xf numFmtId="168" fontId="25" fillId="5" borderId="2" xfId="0" applyNumberFormat="1" applyFont="1" applyFill="1" applyBorder="1" applyAlignment="1" applyProtection="1">
      <alignment horizontal="right" vertical="center"/>
      <protection locked="0"/>
    </xf>
    <xf numFmtId="168" fontId="38" fillId="5" borderId="2" xfId="0" applyNumberFormat="1" applyFont="1" applyFill="1" applyBorder="1" applyAlignment="1" applyProtection="1">
      <alignment horizontal="center" vertical="center"/>
      <protection locked="0"/>
    </xf>
    <xf numFmtId="0" fontId="11" fillId="3" borderId="3" xfId="121" applyFont="1" applyFill="1" applyBorder="1" applyAlignment="1">
      <alignment horizontal="left" vertical="center" indent="1"/>
    </xf>
    <xf numFmtId="0" fontId="11" fillId="3" borderId="1" xfId="121" applyFont="1" applyFill="1" applyBorder="1" applyAlignment="1">
      <alignment horizontal="left" vertical="center" indent="1"/>
    </xf>
    <xf numFmtId="0" fontId="21" fillId="0" borderId="12" xfId="0" applyFont="1" applyBorder="1" applyAlignment="1">
      <alignment vertical="center" wrapText="1"/>
    </xf>
    <xf numFmtId="0" fontId="22" fillId="0" borderId="12" xfId="0" applyFont="1" applyBorder="1" applyAlignment="1">
      <alignment vertical="center" wrapText="1"/>
    </xf>
    <xf numFmtId="0" fontId="60" fillId="8" borderId="12" xfId="0" applyFont="1" applyFill="1" applyBorder="1" applyAlignment="1">
      <alignment vertical="center" wrapText="1"/>
    </xf>
    <xf numFmtId="0" fontId="60" fillId="9" borderId="12" xfId="0" applyFont="1" applyFill="1" applyBorder="1" applyAlignment="1">
      <alignment vertical="center" wrapText="1"/>
    </xf>
    <xf numFmtId="0" fontId="25" fillId="0" borderId="6" xfId="0" applyFont="1" applyBorder="1"/>
    <xf numFmtId="0" fontId="25" fillId="0" borderId="6" xfId="0" applyFont="1" applyBorder="1" applyAlignment="1">
      <alignment vertical="center"/>
    </xf>
    <xf numFmtId="0" fontId="25" fillId="2" borderId="2" xfId="0" applyFont="1" applyFill="1" applyBorder="1" applyAlignment="1" applyProtection="1">
      <alignment horizontal="left" vertical="center" indent="1"/>
      <protection locked="0"/>
    </xf>
    <xf numFmtId="0" fontId="25" fillId="2" borderId="2" xfId="0" applyFont="1" applyFill="1" applyBorder="1" applyAlignment="1" applyProtection="1">
      <alignment horizontal="center" vertical="center"/>
      <protection locked="0"/>
    </xf>
    <xf numFmtId="0" fontId="60" fillId="0" borderId="12" xfId="0" applyFont="1" applyBorder="1" applyAlignment="1">
      <alignment vertical="center" wrapText="1"/>
    </xf>
    <xf numFmtId="0" fontId="21" fillId="0" borderId="12" xfId="0" applyFont="1" applyBorder="1" applyAlignment="1">
      <alignment vertical="top" wrapText="1"/>
    </xf>
    <xf numFmtId="0" fontId="24" fillId="0" borderId="0" xfId="93" applyFont="1" applyFill="1" applyBorder="1" applyAlignment="1" applyProtection="1">
      <alignment horizontal="left" vertical="center" wrapText="1" indent="1"/>
    </xf>
    <xf numFmtId="0" fontId="11" fillId="0" borderId="13" xfId="121" applyFont="1" applyBorder="1" applyAlignment="1">
      <alignment horizontal="left" vertical="center" indent="1"/>
    </xf>
    <xf numFmtId="0" fontId="58" fillId="0" borderId="2" xfId="0" applyFont="1" applyBorder="1" applyAlignment="1">
      <alignment vertical="top"/>
    </xf>
    <xf numFmtId="0" fontId="16" fillId="0" borderId="0" xfId="0" applyFont="1" applyAlignment="1">
      <alignment horizontal="center" vertical="center"/>
    </xf>
    <xf numFmtId="0" fontId="11" fillId="3" borderId="3" xfId="121" applyFont="1" applyFill="1" applyBorder="1" applyAlignment="1">
      <alignment horizontal="left" vertical="center"/>
    </xf>
    <xf numFmtId="0" fontId="11" fillId="3" borderId="4" xfId="121" applyFont="1" applyFill="1" applyBorder="1" applyAlignment="1">
      <alignment horizontal="left" vertical="center"/>
    </xf>
    <xf numFmtId="0" fontId="12" fillId="0" borderId="5" xfId="121" applyFont="1" applyBorder="1" applyAlignment="1">
      <alignment horizontal="left" vertical="top" wrapText="1"/>
    </xf>
    <xf numFmtId="0" fontId="12" fillId="0" borderId="6" xfId="121" applyFont="1" applyBorder="1" applyAlignment="1">
      <alignment horizontal="left" vertical="top" wrapText="1"/>
    </xf>
    <xf numFmtId="0" fontId="6" fillId="0" borderId="5" xfId="121" applyFont="1" applyBorder="1" applyAlignment="1">
      <alignment vertical="top" wrapText="1"/>
    </xf>
    <xf numFmtId="0" fontId="6" fillId="0" borderId="7" xfId="121" applyFont="1" applyBorder="1" applyAlignment="1">
      <alignment vertical="top" wrapText="1"/>
    </xf>
    <xf numFmtId="0" fontId="14" fillId="0" borderId="3" xfId="118" applyFont="1" applyBorder="1" applyAlignment="1">
      <alignment horizontal="left" vertical="top" wrapText="1"/>
    </xf>
    <xf numFmtId="0" fontId="14" fillId="0" borderId="4" xfId="118" applyFont="1" applyBorder="1" applyAlignment="1">
      <alignment horizontal="left" vertical="top" wrapText="1"/>
    </xf>
    <xf numFmtId="0" fontId="11" fillId="3" borderId="3" xfId="121" applyFont="1" applyFill="1" applyBorder="1" applyAlignment="1">
      <alignment horizontal="left" vertical="center" indent="1"/>
    </xf>
    <xf numFmtId="0" fontId="11" fillId="3" borderId="1" xfId="121" applyFont="1" applyFill="1" applyBorder="1" applyAlignment="1">
      <alignment horizontal="left" vertical="center" indent="1"/>
    </xf>
    <xf numFmtId="0" fontId="11" fillId="3" borderId="4" xfId="121" applyFont="1" applyFill="1" applyBorder="1" applyAlignment="1">
      <alignment horizontal="left" vertical="center" indent="1"/>
    </xf>
    <xf numFmtId="0" fontId="0" fillId="0" borderId="3" xfId="121" applyFont="1" applyBorder="1" applyAlignment="1">
      <alignment vertical="center" wrapText="1"/>
    </xf>
    <xf numFmtId="0" fontId="20" fillId="0" borderId="1" xfId="121" applyFont="1" applyBorder="1" applyAlignment="1">
      <alignment vertical="center" wrapText="1"/>
    </xf>
    <xf numFmtId="0" fontId="20" fillId="0" borderId="4" xfId="121" applyFont="1" applyBorder="1" applyAlignment="1">
      <alignment vertical="center" wrapText="1"/>
    </xf>
    <xf numFmtId="0" fontId="6" fillId="4" borderId="3" xfId="121" applyFont="1" applyFill="1" applyBorder="1" applyAlignment="1">
      <alignment horizontal="left" vertical="center" indent="1"/>
    </xf>
    <xf numFmtId="0" fontId="6" fillId="4" borderId="1" xfId="121" applyFont="1" applyFill="1" applyBorder="1" applyAlignment="1">
      <alignment horizontal="left" vertical="center" indent="1"/>
    </xf>
    <xf numFmtId="0" fontId="6" fillId="4" borderId="4" xfId="121" applyFont="1" applyFill="1" applyBorder="1" applyAlignment="1">
      <alignment horizontal="left" vertical="center" indent="1"/>
    </xf>
    <xf numFmtId="0" fontId="25" fillId="5" borderId="3" xfId="0" applyFont="1" applyFill="1" applyBorder="1" applyAlignment="1" applyProtection="1">
      <alignment horizontal="left" vertical="center" indent="1"/>
      <protection locked="0"/>
    </xf>
    <xf numFmtId="0" fontId="25" fillId="5" borderId="1" xfId="0" applyFont="1" applyFill="1" applyBorder="1" applyAlignment="1" applyProtection="1">
      <alignment horizontal="left" vertical="center" indent="1"/>
      <protection locked="0"/>
    </xf>
    <xf numFmtId="0" fontId="25" fillId="5" borderId="4" xfId="0" applyFont="1" applyFill="1" applyBorder="1" applyAlignment="1" applyProtection="1">
      <alignment horizontal="left" vertical="center" indent="1"/>
      <protection locked="0"/>
    </xf>
    <xf numFmtId="0" fontId="26" fillId="0" borderId="0" xfId="0" applyFont="1" applyAlignment="1">
      <alignment horizontal="center" vertical="center"/>
    </xf>
    <xf numFmtId="0" fontId="22" fillId="0" borderId="3" xfId="0" applyFont="1" applyBorder="1" applyAlignment="1">
      <alignment vertical="center" wrapText="1"/>
    </xf>
    <xf numFmtId="0" fontId="22" fillId="0" borderId="1" xfId="0" applyFont="1" applyBorder="1" applyAlignment="1">
      <alignment vertical="center" wrapText="1"/>
    </xf>
    <xf numFmtId="0" fontId="22" fillId="0" borderId="4" xfId="0" applyFont="1" applyBorder="1" applyAlignment="1">
      <alignment vertical="center" wrapText="1"/>
    </xf>
    <xf numFmtId="0" fontId="38" fillId="5" borderId="3" xfId="0" applyFont="1" applyFill="1" applyBorder="1" applyAlignment="1" applyProtection="1">
      <alignment horizontal="left" vertical="center" indent="1"/>
      <protection locked="0"/>
    </xf>
    <xf numFmtId="0" fontId="38" fillId="5" borderId="4" xfId="0" applyFont="1" applyFill="1" applyBorder="1" applyAlignment="1" applyProtection="1">
      <alignment horizontal="left" vertical="center" indent="1"/>
      <protection locked="0"/>
    </xf>
    <xf numFmtId="0" fontId="25" fillId="5" borderId="3" xfId="0" applyFont="1" applyFill="1" applyBorder="1" applyAlignment="1" applyProtection="1">
      <alignment horizontal="left" vertical="top" wrapText="1" indent="1"/>
      <protection locked="0"/>
    </xf>
    <xf numFmtId="0" fontId="25" fillId="5" borderId="1" xfId="0" applyFont="1" applyFill="1" applyBorder="1" applyAlignment="1" applyProtection="1">
      <alignment horizontal="left" vertical="top" wrapText="1" indent="1"/>
      <protection locked="0"/>
    </xf>
    <xf numFmtId="0" fontId="25" fillId="5" borderId="4" xfId="0" applyFont="1" applyFill="1" applyBorder="1" applyAlignment="1" applyProtection="1">
      <alignment horizontal="left" vertical="top" wrapText="1" indent="1"/>
      <protection locked="0"/>
    </xf>
    <xf numFmtId="0" fontId="12" fillId="0" borderId="2" xfId="0" applyFont="1" applyBorder="1" applyAlignment="1">
      <alignment vertical="center"/>
    </xf>
    <xf numFmtId="0" fontId="22" fillId="0" borderId="2" xfId="0" applyFont="1" applyBorder="1" applyAlignment="1">
      <alignment vertical="center" wrapText="1"/>
    </xf>
    <xf numFmtId="0" fontId="12" fillId="4" borderId="2" xfId="0" applyFont="1" applyFill="1" applyBorder="1" applyAlignment="1">
      <alignment vertical="center"/>
    </xf>
    <xf numFmtId="0" fontId="21" fillId="7" borderId="3" xfId="0" applyFont="1" applyFill="1" applyBorder="1" applyAlignment="1">
      <alignment vertical="center"/>
    </xf>
    <xf numFmtId="0" fontId="21" fillId="7" borderId="4" xfId="0" applyFont="1" applyFill="1" applyBorder="1" applyAlignment="1">
      <alignment vertical="center"/>
    </xf>
  </cellXfs>
  <cellStyles count="12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22" builtinId="9" hidden="1"/>
    <cellStyle name="Followed Hyperlink" xfId="123" builtinId="9" hidden="1"/>
    <cellStyle name="Followed Hyperlink" xfId="124" builtinId="9" hidden="1"/>
    <cellStyle name="Followed Hyperlink" xfId="125"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cellStyle name="Hyperlink 2" xfId="119" xr:uid="{00000000-0005-0000-0000-000079000000}"/>
    <cellStyle name="ICRHB Table Header" xfId="126" xr:uid="{2C001F26-7F88-4F43-8CA0-6ED7196F03B0}"/>
    <cellStyle name="ICRHB Table Text" xfId="127" xr:uid="{D719D548-4BE8-A14C-A7B2-4B9E60DD9F42}"/>
    <cellStyle name="Normal" xfId="0" builtinId="0" customBuiltin="1"/>
    <cellStyle name="Normal 2" xfId="118" xr:uid="{00000000-0005-0000-0000-00007B000000}"/>
    <cellStyle name="Normal 2 2" xfId="121" xr:uid="{00000000-0005-0000-0000-00007C000000}"/>
    <cellStyle name="Normal 2 4" xfId="128" xr:uid="{82D74A3B-C1BE-C14E-9732-96B92AD25B83}"/>
    <cellStyle name="Normal 3" xfId="120" xr:uid="{00000000-0005-0000-0000-00007D000000}"/>
  </cellStyles>
  <dxfs count="0"/>
  <tableStyles count="0" defaultTableStyle="TableStyleMedium9" defaultPivotStyle="PivotStyleMedium4"/>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2415540</xdr:colOff>
      <xdr:row>0</xdr:row>
      <xdr:rowOff>109220</xdr:rowOff>
    </xdr:from>
    <xdr:to>
      <xdr:col>2</xdr:col>
      <xdr:colOff>4574540</xdr:colOff>
      <xdr:row>3</xdr:row>
      <xdr:rowOff>36144</xdr:rowOff>
    </xdr:to>
    <xdr:pic>
      <xdr:nvPicPr>
        <xdr:cNvPr id="4" name="Picture 3" descr="IPMA-USA_1x.eps">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78580" y="109220"/>
          <a:ext cx="2159000" cy="556844"/>
        </a:xfrm>
        <a:prstGeom prst="rect">
          <a:avLst/>
        </a:prstGeom>
      </xdr:spPr>
    </xdr:pic>
    <xdr:clientData/>
  </xdr:twoCellAnchor>
  <xdr:twoCellAnchor editAs="oneCell">
    <xdr:from>
      <xdr:col>1</xdr:col>
      <xdr:colOff>261620</xdr:colOff>
      <xdr:row>11</xdr:row>
      <xdr:rowOff>269240</xdr:rowOff>
    </xdr:from>
    <xdr:to>
      <xdr:col>1</xdr:col>
      <xdr:colOff>871220</xdr:colOff>
      <xdr:row>12</xdr:row>
      <xdr:rowOff>15241</xdr:rowOff>
    </xdr:to>
    <xdr:pic>
      <xdr:nvPicPr>
        <xdr:cNvPr id="5" name="Pictur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5620" y="2148840"/>
          <a:ext cx="609600" cy="203200"/>
        </a:xfrm>
        <a:prstGeom prst="rect">
          <a:avLst/>
        </a:prstGeom>
      </xdr:spPr>
    </xdr:pic>
    <xdr:clientData/>
  </xdr:twoCellAnchor>
</xdr:wsDr>
</file>

<file path=xl/theme/theme1.xml><?xml version="1.0" encoding="utf-8"?>
<a:theme xmlns:a="http://schemas.openxmlformats.org/drawingml/2006/main" name="PMCert Color">
  <a:themeElements>
    <a:clrScheme name="Custom 279">
      <a:dk1>
        <a:sysClr val="windowText" lastClr="000000"/>
      </a:dk1>
      <a:lt1>
        <a:sysClr val="window" lastClr="FFFFFF"/>
      </a:lt1>
      <a:dk2>
        <a:srgbClr val="800000"/>
      </a:dk2>
      <a:lt2>
        <a:srgbClr val="0000FF"/>
      </a:lt2>
      <a:accent1>
        <a:srgbClr val="FAEADA"/>
      </a:accent1>
      <a:accent2>
        <a:srgbClr val="CCEEFF"/>
      </a:accent2>
      <a:accent3>
        <a:srgbClr val="DEFECE"/>
      </a:accent3>
      <a:accent4>
        <a:srgbClr val="EEDEFE"/>
      </a:accent4>
      <a:accent5>
        <a:srgbClr val="FFFFCC"/>
      </a:accent5>
      <a:accent6>
        <a:srgbClr val="F79646"/>
      </a:accent6>
      <a:hlink>
        <a:srgbClr val="0099EE"/>
      </a:hlink>
      <a:folHlink>
        <a:srgbClr val="CC00CC"/>
      </a:folHlink>
    </a:clrScheme>
    <a:fontScheme name="Office 2">
      <a:majorFont>
        <a:latin typeface="Calibri"/>
        <a:ea typeface=""/>
        <a:cs typeface=""/>
        <a:font script="Jpan" typeface="ＭＳ 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ambria"/>
        <a:ea typeface=""/>
        <a:cs typeface=""/>
        <a:font script="Jpan" typeface="ＭＳ Ｐ明朝"/>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2:D47"/>
  <sheetViews>
    <sheetView showGridLines="0" tabSelected="1" zoomScale="140" zoomScaleNormal="140" zoomScalePageLayoutView="125" workbookViewId="0">
      <selection activeCell="B3" sqref="B3"/>
    </sheetView>
  </sheetViews>
  <sheetFormatPr baseColWidth="10" defaultRowHeight="13"/>
  <cols>
    <col min="1" max="1" width="4" style="5" customWidth="1"/>
    <col min="2" max="2" width="19" style="5" customWidth="1"/>
    <col min="3" max="3" width="76" style="5" customWidth="1"/>
    <col min="4" max="16384" width="11" style="5"/>
  </cols>
  <sheetData>
    <row r="2" spans="1:3" s="3" customFormat="1" ht="21" customHeight="1">
      <c r="B2" s="13" t="s">
        <v>8</v>
      </c>
      <c r="C2" s="4"/>
    </row>
    <row r="3" spans="1:3" s="8" customFormat="1" ht="16">
      <c r="A3" s="5"/>
      <c r="B3" s="6" t="s">
        <v>7</v>
      </c>
      <c r="C3" s="7"/>
    </row>
    <row r="4" spans="1:3" s="8" customFormat="1" ht="16">
      <c r="B4" s="6"/>
    </row>
    <row r="5" spans="1:3">
      <c r="B5" s="114" t="s">
        <v>3</v>
      </c>
      <c r="C5" s="114"/>
    </row>
    <row r="6" spans="1:3">
      <c r="B6" s="114" t="s">
        <v>4</v>
      </c>
      <c r="C6" s="114"/>
    </row>
    <row r="8" spans="1:3" s="9" customFormat="1" ht="18" customHeight="1">
      <c r="B8" s="115" t="s">
        <v>0</v>
      </c>
      <c r="C8" s="116"/>
    </row>
    <row r="9" spans="1:3" ht="26">
      <c r="B9" s="110" t="s">
        <v>180</v>
      </c>
      <c r="C9" s="109" t="s">
        <v>181</v>
      </c>
    </row>
    <row r="10" spans="1:3">
      <c r="B10" s="117" t="s">
        <v>5</v>
      </c>
      <c r="C10" s="11" t="s">
        <v>1</v>
      </c>
    </row>
    <row r="11" spans="1:3">
      <c r="B11" s="118"/>
      <c r="C11" s="105" t="s">
        <v>146</v>
      </c>
    </row>
    <row r="12" spans="1:3" ht="39">
      <c r="B12" s="119"/>
      <c r="C12" s="10" t="s">
        <v>6</v>
      </c>
    </row>
    <row r="13" spans="1:3" ht="14" customHeight="1">
      <c r="B13" s="120"/>
      <c r="C13" s="106" t="s">
        <v>145</v>
      </c>
    </row>
    <row r="14" spans="1:3" ht="14" customHeight="1">
      <c r="B14" s="120"/>
      <c r="C14" s="15" t="s">
        <v>2</v>
      </c>
    </row>
    <row r="15" spans="1:3" ht="26">
      <c r="B15" s="101" t="s">
        <v>168</v>
      </c>
      <c r="C15" s="102" t="s">
        <v>169</v>
      </c>
    </row>
    <row r="16" spans="1:3">
      <c r="B16" s="101" t="s">
        <v>170</v>
      </c>
      <c r="C16" s="103" t="s">
        <v>171</v>
      </c>
    </row>
    <row r="17" spans="2:3">
      <c r="B17" s="101" t="s">
        <v>172</v>
      </c>
      <c r="C17" s="104" t="s">
        <v>173</v>
      </c>
    </row>
    <row r="18" spans="2:3" ht="52">
      <c r="B18" s="18" t="s">
        <v>9</v>
      </c>
      <c r="C18" s="19" t="s">
        <v>197</v>
      </c>
    </row>
    <row r="19" spans="2:3">
      <c r="B19" s="16"/>
      <c r="C19" s="17"/>
    </row>
    <row r="20" spans="2:3" s="9" customFormat="1" ht="18" customHeight="1">
      <c r="B20" s="115" t="s">
        <v>182</v>
      </c>
      <c r="C20" s="116"/>
    </row>
    <row r="21" spans="2:3">
      <c r="B21" s="18" t="s">
        <v>162</v>
      </c>
      <c r="C21" s="20" t="s">
        <v>183</v>
      </c>
    </row>
    <row r="22" spans="2:3" ht="39">
      <c r="B22" s="18" t="s">
        <v>179</v>
      </c>
      <c r="C22" s="20" t="s">
        <v>55</v>
      </c>
    </row>
    <row r="23" spans="2:3" ht="26">
      <c r="B23" s="18" t="s">
        <v>45</v>
      </c>
      <c r="C23" s="20" t="s">
        <v>144</v>
      </c>
    </row>
    <row r="24" spans="2:3">
      <c r="B24" s="16"/>
      <c r="C24" s="17"/>
    </row>
    <row r="25" spans="2:3" s="9" customFormat="1" ht="18" customHeight="1">
      <c r="B25" s="115" t="s">
        <v>195</v>
      </c>
      <c r="C25" s="116"/>
    </row>
    <row r="26" spans="2:3" ht="42" customHeight="1">
      <c r="B26" s="121" t="s">
        <v>10</v>
      </c>
      <c r="C26" s="122"/>
    </row>
    <row r="28" spans="2:3" s="9" customFormat="1" ht="18" customHeight="1">
      <c r="B28" s="115" t="s">
        <v>196</v>
      </c>
      <c r="C28" s="116"/>
    </row>
    <row r="29" spans="2:3" ht="26">
      <c r="B29" s="18" t="s">
        <v>59</v>
      </c>
      <c r="C29" s="20" t="s">
        <v>60</v>
      </c>
    </row>
    <row r="30" spans="2:3" ht="26">
      <c r="B30" s="18" t="s">
        <v>148</v>
      </c>
      <c r="C30" s="20" t="s">
        <v>147</v>
      </c>
    </row>
    <row r="31" spans="2:3" ht="26">
      <c r="B31" s="18" t="s">
        <v>54</v>
      </c>
      <c r="C31" s="20" t="s">
        <v>175</v>
      </c>
    </row>
    <row r="32" spans="2:3">
      <c r="B32" s="18" t="s">
        <v>30</v>
      </c>
      <c r="C32" s="20" t="s">
        <v>198</v>
      </c>
    </row>
    <row r="33" spans="1:4">
      <c r="B33" s="18" t="s">
        <v>50</v>
      </c>
      <c r="C33" s="20" t="s">
        <v>198</v>
      </c>
    </row>
    <row r="34" spans="1:4" ht="26">
      <c r="B34" s="18" t="s">
        <v>12</v>
      </c>
      <c r="C34" s="20" t="s">
        <v>174</v>
      </c>
    </row>
    <row r="35" spans="1:4" ht="26">
      <c r="B35" s="18" t="s">
        <v>53</v>
      </c>
      <c r="C35" s="20" t="s">
        <v>184</v>
      </c>
    </row>
    <row r="36" spans="1:4">
      <c r="B36" s="18" t="s">
        <v>11</v>
      </c>
      <c r="C36" s="20" t="s">
        <v>185</v>
      </c>
    </row>
    <row r="37" spans="1:4" ht="26">
      <c r="B37" s="18" t="s">
        <v>149</v>
      </c>
      <c r="C37" s="20" t="s">
        <v>186</v>
      </c>
    </row>
    <row r="38" spans="1:4" ht="65">
      <c r="B38" s="40" t="s">
        <v>56</v>
      </c>
      <c r="C38" s="41" t="s">
        <v>57</v>
      </c>
    </row>
    <row r="39" spans="1:4" ht="39">
      <c r="B39" s="40" t="s">
        <v>58</v>
      </c>
      <c r="C39" s="41" t="s">
        <v>187</v>
      </c>
    </row>
    <row r="40" spans="1:4" ht="26">
      <c r="A40" s="2"/>
      <c r="B40" s="113" t="s">
        <v>150</v>
      </c>
      <c r="C40" s="92" t="s">
        <v>152</v>
      </c>
      <c r="D40"/>
    </row>
    <row r="41" spans="1:4" ht="26">
      <c r="A41" s="2"/>
      <c r="B41" s="113"/>
      <c r="C41" s="93" t="s">
        <v>153</v>
      </c>
      <c r="D41"/>
    </row>
    <row r="42" spans="1:4">
      <c r="A42" s="2"/>
      <c r="B42" s="113"/>
      <c r="C42" s="94" t="s">
        <v>154</v>
      </c>
      <c r="D42" s="2"/>
    </row>
    <row r="43" spans="1:4" ht="26">
      <c r="A43" s="2"/>
      <c r="B43" s="96" t="s">
        <v>151</v>
      </c>
      <c r="C43" s="95" t="s">
        <v>71</v>
      </c>
      <c r="D43"/>
    </row>
    <row r="44" spans="1:4" ht="26">
      <c r="B44" s="40" t="s">
        <v>177</v>
      </c>
      <c r="C44" s="41" t="s">
        <v>155</v>
      </c>
    </row>
    <row r="45" spans="1:4">
      <c r="B45" s="90"/>
      <c r="C45" s="91"/>
    </row>
    <row r="47" spans="1:4">
      <c r="B47" t="s">
        <v>161</v>
      </c>
    </row>
  </sheetData>
  <sheetProtection algorithmName="SHA-512" hashValue="ojF8l9wpB9Nx9WgJYKTPMJcaj0ah94jmYc9xYSpm8/DWcZ43s8vmJrzy1LlNyO6F7DLTGeTGmfmKyKMwmt5vCg==" saltValue="OMFWZJoKfGq2NUEC9Ayj3g==" spinCount="100000" sheet="1" objects="1" scenarios="1"/>
  <mergeCells count="10">
    <mergeCell ref="B40:B42"/>
    <mergeCell ref="B5:C5"/>
    <mergeCell ref="B6:C6"/>
    <mergeCell ref="B28:C28"/>
    <mergeCell ref="B8:C8"/>
    <mergeCell ref="B10:B11"/>
    <mergeCell ref="B12:B14"/>
    <mergeCell ref="B20:C20"/>
    <mergeCell ref="B25:C25"/>
    <mergeCell ref="B26:C26"/>
  </mergeCells>
  <phoneticPr fontId="17" type="noConversion"/>
  <pageMargins left="0.75" right="0.75" top="0.5" bottom="0.5" header="0.5" footer="0.5"/>
  <pageSetup orientation="portrait" horizontalDpi="4294967292" verticalDpi="429496729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9E5AA-E6C6-1A45-B761-0AD83B7B0322}">
  <sheetPr>
    <tabColor theme="6" tint="-0.499984740745262"/>
  </sheetPr>
  <dimension ref="A1:O100"/>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43</v>
      </c>
      <c r="D3" s="56" t="str">
        <f>IF('Work Environment'!C6="","",'Work Environment'!C6)</f>
        <v/>
      </c>
      <c r="E3" s="56"/>
      <c r="F3" s="43"/>
    </row>
    <row r="5" spans="2:7" ht="18" customHeight="1">
      <c r="B5" s="28" t="s">
        <v>116</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117</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118</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119</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120</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1:15" ht="16" customHeight="1">
      <c r="B33" s="139"/>
      <c r="C33" s="140"/>
      <c r="D33" s="98"/>
      <c r="E33" s="98"/>
    </row>
    <row r="34" spans="1:15" ht="16" customHeight="1">
      <c r="B34" s="139"/>
      <c r="C34" s="140"/>
      <c r="D34" s="98"/>
      <c r="E34" s="98"/>
    </row>
    <row r="35" spans="1:15" ht="16" customHeight="1">
      <c r="B35" s="139"/>
      <c r="C35" s="140"/>
      <c r="D35" s="98"/>
      <c r="E35" s="98"/>
    </row>
    <row r="36" spans="1:15" ht="16" customHeight="1">
      <c r="B36" s="139"/>
      <c r="C36" s="140"/>
      <c r="D36" s="98"/>
      <c r="E36" s="98"/>
    </row>
    <row r="37" spans="1:15" ht="16" customHeight="1">
      <c r="B37" s="139"/>
      <c r="C37" s="140"/>
      <c r="D37" s="98"/>
      <c r="E37" s="98"/>
    </row>
    <row r="38" spans="1:15" ht="16" customHeight="1">
      <c r="B38" s="139"/>
      <c r="C38" s="140"/>
      <c r="D38" s="98"/>
      <c r="E38" s="98"/>
    </row>
    <row r="39" spans="1:15" ht="16" customHeight="1">
      <c r="B39" s="139"/>
      <c r="C39" s="140"/>
      <c r="D39" s="98"/>
      <c r="E39" s="98"/>
    </row>
    <row r="40" spans="1:15" ht="16" customHeight="1">
      <c r="B40" s="139"/>
      <c r="C40" s="140"/>
      <c r="D40" s="98"/>
      <c r="E40" s="98"/>
    </row>
    <row r="41" spans="1:15" ht="13" customHeight="1">
      <c r="B41" s="17"/>
      <c r="C41" s="17"/>
      <c r="D41" s="17"/>
      <c r="E41" s="17"/>
    </row>
    <row r="42" spans="1:15" ht="18" customHeight="1">
      <c r="B42" s="31" t="s">
        <v>121</v>
      </c>
      <c r="C42" s="29"/>
      <c r="D42" s="29"/>
      <c r="E42" s="30"/>
    </row>
    <row r="43" spans="1:15">
      <c r="B43" s="136" t="s">
        <v>71</v>
      </c>
      <c r="C43" s="137"/>
      <c r="D43" s="137"/>
      <c r="E43" s="138"/>
    </row>
    <row r="44" spans="1:15" ht="96" customHeight="1">
      <c r="B44" s="141"/>
      <c r="C44" s="142"/>
      <c r="D44" s="142"/>
      <c r="E44" s="143"/>
      <c r="G44" s="33" t="str">
        <f>IF(B44="","Description required","")</f>
        <v>Description required</v>
      </c>
    </row>
    <row r="45" spans="1:15" ht="13" customHeight="1">
      <c r="B45" s="17"/>
      <c r="C45" s="17"/>
      <c r="D45" s="17"/>
      <c r="E45" s="17"/>
    </row>
    <row r="46" spans="1:15" ht="13" customHeight="1">
      <c r="A46" s="72"/>
      <c r="B46" s="73" t="s">
        <v>193</v>
      </c>
      <c r="C46" s="74"/>
      <c r="D46" s="75"/>
      <c r="E46" s="76"/>
      <c r="F46" s="72"/>
      <c r="G46" s="77"/>
      <c r="H46" s="72"/>
      <c r="I46" s="72"/>
      <c r="J46" s="72"/>
      <c r="K46" s="72"/>
      <c r="L46" s="72"/>
      <c r="M46" s="72"/>
      <c r="N46" s="72"/>
      <c r="O46" s="72"/>
    </row>
    <row r="47" spans="1:15">
      <c r="A47" s="72"/>
      <c r="B47" s="78" t="s">
        <v>124</v>
      </c>
      <c r="C47" s="147" t="s">
        <v>125</v>
      </c>
      <c r="D47" s="148"/>
      <c r="E47" s="79" t="s">
        <v>126</v>
      </c>
      <c r="F47" s="72"/>
      <c r="G47" s="77"/>
      <c r="H47" s="72"/>
      <c r="I47" s="72"/>
      <c r="J47" s="72"/>
      <c r="K47" s="72"/>
      <c r="L47" s="72"/>
      <c r="M47" s="72"/>
      <c r="N47" s="72"/>
      <c r="O47" s="72"/>
    </row>
    <row r="48" spans="1:15" ht="14" customHeight="1">
      <c r="A48" s="72"/>
      <c r="B48" s="80" t="s">
        <v>122</v>
      </c>
      <c r="C48" s="145" t="str">
        <f>IF(C6="Project",C70,IF(C6="Program",C77,C84))</f>
        <v>Primary focus is long-term (2+ years)</v>
      </c>
      <c r="D48" s="145"/>
      <c r="E48" s="108" t="s">
        <v>135</v>
      </c>
      <c r="F48" s="72"/>
      <c r="G48" s="77"/>
      <c r="H48" s="72"/>
      <c r="I48" s="72"/>
      <c r="J48" s="72"/>
      <c r="K48" s="72"/>
      <c r="L48" s="72"/>
      <c r="M48" s="72"/>
      <c r="N48" s="72"/>
      <c r="O48" s="72"/>
    </row>
    <row r="49" spans="1:15" ht="14" customHeight="1">
      <c r="A49" s="72"/>
      <c r="B49" s="80" t="s">
        <v>123</v>
      </c>
      <c r="C49" s="145" t="str">
        <f>IF(C6="Project",C71,IF(C6="Program",C78,C85))</f>
        <v>Affects &gt; 40% of the organization’s employees</v>
      </c>
      <c r="D49" s="145"/>
      <c r="E49" s="108" t="s">
        <v>135</v>
      </c>
      <c r="F49" s="72"/>
      <c r="G49" s="77"/>
      <c r="H49" s="72"/>
      <c r="I49" s="72"/>
      <c r="J49" s="72"/>
      <c r="K49" s="72"/>
      <c r="L49" s="72"/>
      <c r="M49" s="72"/>
      <c r="N49" s="72"/>
      <c r="O49" s="72"/>
    </row>
    <row r="50" spans="1:15" ht="14" customHeight="1">
      <c r="A50" s="72"/>
      <c r="B50" s="80" t="s">
        <v>130</v>
      </c>
      <c r="C50" s="145" t="str">
        <f>IF(C6="Project",C72,IF(C6="Program",C79,C86))</f>
        <v>Many other projects are dependent on this one</v>
      </c>
      <c r="D50" s="145"/>
      <c r="E50" s="108" t="s">
        <v>135</v>
      </c>
      <c r="F50" s="72"/>
      <c r="G50" s="77"/>
      <c r="H50" s="72"/>
      <c r="I50" s="72"/>
      <c r="J50" s="72"/>
      <c r="K50" s="72"/>
      <c r="L50" s="72"/>
      <c r="M50" s="72"/>
      <c r="N50" s="72"/>
      <c r="O50" s="72"/>
    </row>
    <row r="51" spans="1:15" ht="14" customHeight="1">
      <c r="A51" s="72"/>
      <c r="B51" s="80" t="s">
        <v>129</v>
      </c>
      <c r="C51" s="145" t="s">
        <v>132</v>
      </c>
      <c r="D51" s="145"/>
      <c r="E51" s="108" t="s">
        <v>135</v>
      </c>
      <c r="F51" s="72"/>
      <c r="G51" s="77"/>
      <c r="H51" s="72"/>
      <c r="I51" s="72"/>
      <c r="J51" s="72"/>
      <c r="K51" s="72"/>
      <c r="L51" s="72"/>
      <c r="M51" s="72"/>
      <c r="N51" s="72"/>
      <c r="O51" s="72"/>
    </row>
    <row r="52" spans="1:15" ht="14" customHeight="1">
      <c r="A52" s="72"/>
      <c r="B52" s="80" t="s">
        <v>128</v>
      </c>
      <c r="C52" s="145" t="s">
        <v>139</v>
      </c>
      <c r="D52" s="145"/>
      <c r="E52" s="108" t="s">
        <v>135</v>
      </c>
      <c r="F52" s="72"/>
      <c r="G52" s="77"/>
      <c r="H52" s="72"/>
      <c r="I52" s="72"/>
      <c r="J52" s="72"/>
      <c r="K52" s="72"/>
      <c r="L52" s="72"/>
      <c r="M52" s="72"/>
      <c r="N52" s="72"/>
      <c r="O52" s="72"/>
    </row>
    <row r="53" spans="1:15" ht="14" customHeight="1">
      <c r="A53" s="72"/>
      <c r="B53" s="80" t="s">
        <v>127</v>
      </c>
      <c r="C53" s="145" t="s">
        <v>178</v>
      </c>
      <c r="D53" s="145"/>
      <c r="E53" s="108" t="s">
        <v>135</v>
      </c>
      <c r="F53" s="72"/>
      <c r="G53" s="77"/>
      <c r="H53" s="72"/>
      <c r="I53" s="72"/>
      <c r="J53" s="72"/>
      <c r="K53" s="72"/>
      <c r="L53" s="72"/>
      <c r="M53" s="72"/>
      <c r="N53" s="72"/>
      <c r="O53" s="72"/>
    </row>
    <row r="54" spans="1:15">
      <c r="A54" s="68"/>
      <c r="B54" s="81"/>
      <c r="C54" s="82"/>
      <c r="D54" s="82"/>
      <c r="E54" s="67">
        <f>COUNTIF(E48:E53,"=Yes")</f>
        <v>0</v>
      </c>
      <c r="F54" s="68"/>
      <c r="G54" s="69"/>
      <c r="H54" s="68"/>
      <c r="I54" s="68"/>
      <c r="J54" s="68"/>
      <c r="K54" s="68"/>
      <c r="L54" s="68"/>
      <c r="M54" s="68"/>
      <c r="N54" s="68"/>
      <c r="O54" s="68"/>
    </row>
    <row r="55" spans="1:15">
      <c r="A55" s="68"/>
      <c r="B55" s="81"/>
      <c r="C55" s="82"/>
      <c r="D55" s="82"/>
      <c r="E55" s="67" t="str">
        <f>IF(AND(C6="Portfolio",E54&gt;=3),"Yes",IF(E54&gt;=4,"Yes","No"))</f>
        <v>No</v>
      </c>
      <c r="F55" s="68"/>
      <c r="G55" s="69"/>
      <c r="H55" s="68"/>
      <c r="I55" s="68"/>
      <c r="J55" s="68"/>
      <c r="K55" s="68"/>
      <c r="L55" s="68"/>
      <c r="M55" s="68"/>
      <c r="N55" s="68"/>
      <c r="O55" s="68"/>
    </row>
    <row r="56" spans="1:15">
      <c r="A56" s="68"/>
      <c r="B56" s="81"/>
      <c r="C56" s="82"/>
      <c r="D56" s="82"/>
      <c r="E56" s="67"/>
      <c r="F56" s="68"/>
      <c r="G56" s="69"/>
      <c r="H56" s="68"/>
      <c r="I56" s="68"/>
      <c r="J56" s="68"/>
      <c r="K56" s="68"/>
      <c r="L56" s="68"/>
      <c r="M56" s="68"/>
      <c r="N56" s="68"/>
      <c r="O56" s="68"/>
    </row>
    <row r="57" spans="1:15">
      <c r="A57" s="68"/>
      <c r="B57" s="81"/>
      <c r="C57" s="82"/>
      <c r="D57" s="82"/>
      <c r="E57" s="67"/>
      <c r="F57" s="68"/>
      <c r="G57" s="69"/>
      <c r="H57" s="68"/>
      <c r="I57" s="68"/>
      <c r="J57" s="68"/>
      <c r="K57" s="68"/>
      <c r="L57" s="68"/>
      <c r="M57" s="68"/>
      <c r="N57" s="68"/>
      <c r="O57" s="68"/>
    </row>
    <row r="58" spans="1:15">
      <c r="A58" s="68"/>
      <c r="B58" s="81"/>
      <c r="C58" s="82"/>
      <c r="D58" s="82"/>
      <c r="E58" s="67"/>
      <c r="F58" s="68"/>
      <c r="G58" s="69"/>
      <c r="H58" s="68"/>
      <c r="I58" s="68"/>
      <c r="J58" s="68"/>
      <c r="K58" s="68"/>
      <c r="L58" s="68"/>
      <c r="M58" s="68"/>
      <c r="N58" s="68"/>
      <c r="O58" s="68"/>
    </row>
    <row r="59" spans="1:15">
      <c r="A59" s="68"/>
      <c r="B59" s="81"/>
      <c r="C59" s="82"/>
      <c r="D59" s="82"/>
      <c r="E59" s="67"/>
      <c r="F59" s="68"/>
      <c r="G59" s="69"/>
      <c r="H59" s="68"/>
      <c r="I59" s="68"/>
      <c r="J59" s="68"/>
      <c r="K59" s="68"/>
      <c r="L59" s="68"/>
      <c r="M59" s="68"/>
      <c r="N59" s="68"/>
      <c r="O59" s="68"/>
    </row>
    <row r="60" spans="1:15">
      <c r="A60" s="68"/>
      <c r="B60" s="81"/>
      <c r="C60" s="82"/>
      <c r="D60" s="82"/>
      <c r="E60" s="67"/>
      <c r="F60" s="68"/>
      <c r="G60" s="69"/>
      <c r="H60" s="68"/>
      <c r="I60" s="68"/>
      <c r="J60" s="68"/>
      <c r="K60" s="68"/>
      <c r="L60" s="68"/>
      <c r="M60" s="68"/>
      <c r="N60" s="68"/>
      <c r="O60" s="68"/>
    </row>
    <row r="61" spans="1:15">
      <c r="A61" s="68"/>
      <c r="B61" s="81"/>
      <c r="C61" s="82"/>
      <c r="D61" s="82"/>
      <c r="E61" s="67"/>
      <c r="F61" s="68"/>
      <c r="G61" s="69"/>
      <c r="H61" s="68"/>
      <c r="I61" s="68"/>
      <c r="J61" s="68"/>
      <c r="K61" s="68"/>
      <c r="L61" s="68"/>
      <c r="M61" s="68"/>
      <c r="N61" s="68"/>
      <c r="O61" s="68"/>
    </row>
    <row r="62" spans="1:15">
      <c r="A62" s="68"/>
      <c r="B62" s="81"/>
      <c r="C62" s="82"/>
      <c r="D62" s="82"/>
      <c r="E62" s="67"/>
      <c r="F62" s="68"/>
      <c r="G62" s="69"/>
      <c r="H62" s="68"/>
      <c r="I62" s="68"/>
      <c r="J62" s="68"/>
      <c r="K62" s="68"/>
      <c r="L62" s="68"/>
      <c r="M62" s="68"/>
      <c r="N62" s="68"/>
      <c r="O62" s="68"/>
    </row>
    <row r="63" spans="1:15">
      <c r="A63" s="68"/>
      <c r="B63" s="81"/>
      <c r="C63" s="82"/>
      <c r="D63" s="82"/>
      <c r="E63" s="67"/>
      <c r="F63" s="68"/>
      <c r="G63" s="69"/>
      <c r="H63" s="68"/>
      <c r="I63" s="68"/>
      <c r="J63" s="68"/>
      <c r="K63" s="68"/>
      <c r="L63" s="68"/>
      <c r="M63" s="68"/>
      <c r="N63" s="68"/>
      <c r="O63" s="68"/>
    </row>
    <row r="64" spans="1:15">
      <c r="A64" s="68"/>
      <c r="B64" s="81"/>
      <c r="C64" s="82"/>
      <c r="D64" s="82"/>
      <c r="E64" s="67"/>
      <c r="F64" s="68"/>
      <c r="G64" s="69"/>
      <c r="H64" s="68"/>
      <c r="I64" s="68"/>
      <c r="J64" s="68"/>
      <c r="K64" s="68"/>
      <c r="L64" s="68"/>
      <c r="M64" s="68"/>
      <c r="N64" s="68"/>
      <c r="O64" s="68"/>
    </row>
    <row r="65" spans="1:15">
      <c r="A65" s="68"/>
      <c r="B65" s="81"/>
      <c r="C65" s="82"/>
      <c r="D65" s="82"/>
      <c r="E65" s="67"/>
      <c r="F65" s="68"/>
      <c r="G65" s="69"/>
      <c r="H65" s="68"/>
      <c r="I65" s="68"/>
      <c r="J65" s="68"/>
      <c r="K65" s="68"/>
      <c r="L65" s="68"/>
      <c r="M65" s="68"/>
      <c r="N65" s="68"/>
      <c r="O65" s="68"/>
    </row>
    <row r="66" spans="1:15">
      <c r="A66" s="68"/>
      <c r="B66" s="81"/>
      <c r="C66" s="82"/>
      <c r="D66" s="82"/>
      <c r="E66" s="67"/>
      <c r="F66" s="68"/>
      <c r="G66" s="69"/>
      <c r="H66" s="68"/>
      <c r="I66" s="68"/>
      <c r="J66" s="68"/>
      <c r="K66" s="68"/>
      <c r="L66" s="68"/>
      <c r="M66" s="68"/>
      <c r="N66" s="68"/>
      <c r="O66" s="68"/>
    </row>
    <row r="67" spans="1:15">
      <c r="A67" s="68"/>
      <c r="B67" s="81"/>
      <c r="C67" s="82"/>
      <c r="D67" s="82"/>
      <c r="E67" s="67"/>
      <c r="F67" s="68"/>
      <c r="G67" s="69"/>
      <c r="H67" s="68"/>
      <c r="I67" s="68"/>
      <c r="J67" s="68"/>
      <c r="K67" s="68"/>
      <c r="L67" s="68"/>
      <c r="M67" s="68"/>
      <c r="N67" s="68"/>
      <c r="O67" s="68"/>
    </row>
    <row r="68" spans="1:15">
      <c r="A68" s="68"/>
      <c r="B68" s="81"/>
      <c r="C68" s="82"/>
      <c r="D68" s="82"/>
      <c r="E68" s="67"/>
      <c r="F68" s="68"/>
      <c r="G68" s="69"/>
      <c r="H68" s="68"/>
      <c r="I68" s="68"/>
      <c r="J68" s="68"/>
      <c r="K68" s="68"/>
      <c r="L68" s="68"/>
      <c r="M68" s="68"/>
      <c r="N68" s="68"/>
      <c r="O68" s="68"/>
    </row>
    <row r="69" spans="1:15">
      <c r="A69" s="68"/>
      <c r="B69" s="81"/>
      <c r="C69" s="82"/>
      <c r="D69" s="82"/>
      <c r="E69" s="67"/>
      <c r="F69" s="68"/>
      <c r="G69" s="69"/>
      <c r="H69" s="68"/>
      <c r="I69" s="68"/>
      <c r="J69" s="68"/>
      <c r="K69" s="68"/>
      <c r="L69" s="68"/>
      <c r="M69" s="68"/>
      <c r="N69" s="68"/>
      <c r="O69" s="68"/>
    </row>
    <row r="70" spans="1:15">
      <c r="A70" s="68"/>
      <c r="B70" s="68"/>
      <c r="C70" s="70" t="s">
        <v>131</v>
      </c>
      <c r="D70" s="70"/>
      <c r="E70" s="68"/>
      <c r="F70" s="68"/>
      <c r="G70" s="69"/>
      <c r="H70" s="68"/>
      <c r="I70" s="68"/>
      <c r="J70" s="68"/>
      <c r="K70" s="68"/>
      <c r="L70" s="68"/>
      <c r="M70" s="68"/>
      <c r="N70" s="68"/>
      <c r="O70" s="68"/>
    </row>
    <row r="71" spans="1:15">
      <c r="A71" s="68"/>
      <c r="B71" s="68"/>
      <c r="C71" s="70" t="s">
        <v>136</v>
      </c>
      <c r="D71" s="70"/>
      <c r="E71" s="68"/>
      <c r="F71" s="68"/>
      <c r="G71" s="69"/>
      <c r="H71" s="68"/>
      <c r="I71" s="68"/>
      <c r="J71" s="68"/>
      <c r="K71" s="68"/>
      <c r="L71" s="68"/>
      <c r="M71" s="68"/>
      <c r="N71" s="68"/>
      <c r="O71" s="68"/>
    </row>
    <row r="72" spans="1:15">
      <c r="A72" s="68"/>
      <c r="B72" s="68"/>
      <c r="C72" s="70" t="s">
        <v>141</v>
      </c>
      <c r="D72" s="70"/>
      <c r="E72" s="68"/>
      <c r="F72" s="68"/>
      <c r="G72" s="69"/>
      <c r="H72" s="68"/>
      <c r="I72" s="68"/>
      <c r="J72" s="68"/>
      <c r="K72" s="68"/>
      <c r="L72" s="68"/>
      <c r="M72" s="68"/>
      <c r="N72" s="68"/>
      <c r="O72" s="68"/>
    </row>
    <row r="73" spans="1:15">
      <c r="A73" s="68"/>
      <c r="B73" s="68"/>
      <c r="C73" s="70"/>
      <c r="D73" s="70"/>
      <c r="E73" s="68"/>
      <c r="F73" s="68"/>
      <c r="G73" s="69"/>
      <c r="H73" s="68"/>
      <c r="I73" s="68"/>
      <c r="J73" s="68"/>
      <c r="K73" s="68"/>
      <c r="L73" s="68"/>
      <c r="M73" s="68"/>
      <c r="N73" s="68"/>
      <c r="O73" s="68"/>
    </row>
    <row r="74" spans="1:15">
      <c r="A74" s="68"/>
      <c r="B74" s="68"/>
      <c r="C74" s="70"/>
      <c r="D74" s="70"/>
      <c r="E74" s="68"/>
      <c r="F74" s="68"/>
      <c r="G74" s="69"/>
      <c r="H74" s="68"/>
      <c r="I74" s="68"/>
      <c r="J74" s="68"/>
      <c r="K74" s="68"/>
      <c r="L74" s="68"/>
      <c r="M74" s="68"/>
      <c r="N74" s="68"/>
      <c r="O74" s="68"/>
    </row>
    <row r="75" spans="1:15">
      <c r="A75" s="68"/>
      <c r="B75" s="68"/>
      <c r="C75" s="70"/>
      <c r="D75" s="70"/>
      <c r="E75" s="68"/>
      <c r="F75" s="68"/>
      <c r="G75" s="69"/>
      <c r="H75" s="68"/>
      <c r="I75" s="68"/>
      <c r="J75" s="68"/>
      <c r="K75" s="68"/>
      <c r="L75" s="68"/>
      <c r="M75" s="68"/>
      <c r="N75" s="68"/>
      <c r="O75" s="68"/>
    </row>
    <row r="76" spans="1:15">
      <c r="A76" s="60"/>
      <c r="B76" s="60"/>
      <c r="C76" s="60"/>
      <c r="D76" s="60"/>
      <c r="E76" s="60"/>
      <c r="F76" s="60"/>
      <c r="G76" s="62"/>
      <c r="H76" s="60"/>
      <c r="I76" s="60"/>
      <c r="J76" s="60"/>
      <c r="K76" s="60"/>
      <c r="L76" s="60"/>
      <c r="M76" s="60"/>
      <c r="N76" s="60"/>
      <c r="O76" s="60"/>
    </row>
    <row r="77" spans="1:15">
      <c r="A77" s="60"/>
      <c r="B77" s="60"/>
      <c r="C77" s="61" t="s">
        <v>133</v>
      </c>
      <c r="D77" s="61"/>
      <c r="E77" s="60"/>
      <c r="F77" s="60"/>
      <c r="G77" s="62"/>
      <c r="H77" s="60"/>
      <c r="I77" s="60"/>
      <c r="J77" s="60"/>
      <c r="K77" s="60"/>
      <c r="L77" s="60"/>
      <c r="M77" s="60"/>
      <c r="N77" s="60"/>
      <c r="O77" s="60"/>
    </row>
    <row r="78" spans="1:15">
      <c r="A78" s="60"/>
      <c r="B78" s="60"/>
      <c r="C78" s="61" t="s">
        <v>137</v>
      </c>
      <c r="D78" s="61"/>
      <c r="E78" s="60"/>
      <c r="F78" s="60"/>
      <c r="G78" s="62"/>
      <c r="H78" s="60"/>
      <c r="I78" s="60"/>
      <c r="J78" s="60"/>
      <c r="K78" s="60"/>
      <c r="L78" s="60"/>
      <c r="M78" s="60"/>
      <c r="N78" s="60"/>
      <c r="O78" s="60"/>
    </row>
    <row r="79" spans="1:15">
      <c r="A79" s="60"/>
      <c r="B79" s="60"/>
      <c r="C79" s="61" t="s">
        <v>141</v>
      </c>
      <c r="D79" s="61"/>
      <c r="E79" s="60"/>
      <c r="F79" s="60"/>
      <c r="G79" s="62"/>
      <c r="H79" s="60"/>
      <c r="I79" s="60"/>
      <c r="J79" s="60"/>
      <c r="K79" s="60"/>
      <c r="L79" s="60"/>
      <c r="M79" s="60"/>
      <c r="N79" s="60"/>
      <c r="O79" s="60"/>
    </row>
    <row r="80" spans="1:15">
      <c r="A80" s="60"/>
      <c r="B80" s="60"/>
      <c r="C80" s="61"/>
      <c r="D80" s="61"/>
      <c r="E80" s="60"/>
      <c r="F80" s="60"/>
      <c r="G80" s="62"/>
      <c r="H80" s="60"/>
      <c r="I80" s="60"/>
      <c r="J80" s="60"/>
      <c r="K80" s="60"/>
      <c r="L80" s="60"/>
      <c r="M80" s="60"/>
      <c r="N80" s="60"/>
      <c r="O80" s="60"/>
    </row>
    <row r="81" spans="1:15">
      <c r="A81" s="60"/>
      <c r="B81" s="60"/>
      <c r="C81" s="61"/>
      <c r="D81" s="61"/>
      <c r="E81" s="60"/>
      <c r="F81" s="60"/>
      <c r="G81" s="62"/>
      <c r="H81" s="60"/>
      <c r="I81" s="60"/>
      <c r="J81" s="60"/>
      <c r="K81" s="60"/>
      <c r="L81" s="60"/>
      <c r="M81" s="60"/>
      <c r="N81" s="60"/>
      <c r="O81" s="60"/>
    </row>
    <row r="82" spans="1:15">
      <c r="A82" s="60"/>
      <c r="B82" s="60"/>
      <c r="C82" s="61"/>
      <c r="D82" s="61"/>
      <c r="E82" s="60"/>
      <c r="F82" s="60"/>
      <c r="G82" s="62"/>
      <c r="H82" s="60"/>
      <c r="I82" s="60"/>
      <c r="J82" s="60"/>
      <c r="K82" s="60"/>
      <c r="L82" s="60"/>
      <c r="M82" s="60"/>
      <c r="N82" s="60"/>
      <c r="O82" s="60"/>
    </row>
    <row r="83" spans="1:15">
      <c r="A83" s="60"/>
      <c r="B83" s="60"/>
      <c r="C83" s="60"/>
      <c r="D83" s="60"/>
      <c r="E83" s="60"/>
      <c r="F83" s="60"/>
      <c r="G83" s="62"/>
      <c r="H83" s="60"/>
      <c r="I83" s="60"/>
      <c r="J83" s="60"/>
      <c r="K83" s="60"/>
      <c r="L83" s="60"/>
      <c r="M83" s="60"/>
      <c r="N83" s="60"/>
      <c r="O83" s="60"/>
    </row>
    <row r="84" spans="1:15">
      <c r="A84" s="60"/>
      <c r="B84" s="60"/>
      <c r="C84" s="61" t="s">
        <v>134</v>
      </c>
      <c r="D84" s="61"/>
      <c r="E84" s="60"/>
      <c r="F84" s="60"/>
      <c r="G84" s="62"/>
      <c r="H84" s="60"/>
      <c r="I84" s="60"/>
      <c r="J84" s="60"/>
      <c r="K84" s="60"/>
      <c r="L84" s="60"/>
      <c r="M84" s="60"/>
      <c r="N84" s="60"/>
      <c r="O84" s="60"/>
    </row>
    <row r="85" spans="1:15">
      <c r="A85" s="60"/>
      <c r="B85" s="60"/>
      <c r="C85" s="61" t="s">
        <v>138</v>
      </c>
      <c r="D85" s="61"/>
      <c r="E85" s="60"/>
      <c r="F85" s="60"/>
      <c r="G85" s="62"/>
      <c r="H85" s="60"/>
      <c r="I85" s="60"/>
      <c r="J85" s="60"/>
      <c r="K85" s="60"/>
      <c r="L85" s="60"/>
      <c r="M85" s="60"/>
      <c r="N85" s="60"/>
      <c r="O85" s="60"/>
    </row>
    <row r="86" spans="1:15">
      <c r="A86" s="60"/>
      <c r="B86" s="60"/>
      <c r="C86" s="61" t="s">
        <v>134</v>
      </c>
      <c r="D86" s="61"/>
      <c r="E86" s="60"/>
      <c r="F86" s="60"/>
      <c r="G86" s="62"/>
      <c r="H86" s="60"/>
      <c r="I86" s="60"/>
      <c r="J86" s="60"/>
      <c r="K86" s="60"/>
      <c r="L86" s="60"/>
      <c r="M86" s="60"/>
      <c r="N86" s="60"/>
      <c r="O86" s="60"/>
    </row>
    <row r="87" spans="1:15">
      <c r="A87" s="68"/>
      <c r="B87" s="68"/>
      <c r="C87" s="70"/>
      <c r="D87" s="70"/>
      <c r="E87" s="68"/>
      <c r="F87" s="68"/>
      <c r="G87" s="69"/>
      <c r="H87" s="68"/>
      <c r="I87" s="68"/>
      <c r="J87" s="68"/>
      <c r="K87" s="68"/>
      <c r="L87" s="68"/>
      <c r="M87" s="68"/>
      <c r="N87" s="68"/>
      <c r="O87" s="68"/>
    </row>
    <row r="88" spans="1:15">
      <c r="A88" s="68"/>
      <c r="B88" s="68"/>
      <c r="C88" s="70"/>
      <c r="D88" s="70"/>
      <c r="E88" s="68"/>
      <c r="F88" s="68"/>
      <c r="G88" s="69"/>
      <c r="H88" s="68"/>
      <c r="I88" s="68"/>
      <c r="J88" s="68"/>
      <c r="K88" s="68"/>
      <c r="L88" s="68"/>
      <c r="M88" s="68"/>
      <c r="N88" s="68"/>
      <c r="O88" s="68"/>
    </row>
    <row r="89" spans="1:15">
      <c r="A89" s="68"/>
      <c r="B89" s="68"/>
      <c r="C89" s="70"/>
      <c r="D89" s="70"/>
      <c r="E89" s="68"/>
      <c r="F89" s="68"/>
      <c r="G89" s="69"/>
      <c r="H89" s="68"/>
      <c r="I89" s="68"/>
      <c r="J89" s="68"/>
      <c r="K89" s="68"/>
      <c r="L89" s="68"/>
      <c r="M89" s="68"/>
      <c r="N89" s="68"/>
      <c r="O89" s="68"/>
    </row>
    <row r="90" spans="1:15">
      <c r="A90" s="68"/>
      <c r="B90" s="68"/>
      <c r="C90" s="68"/>
      <c r="D90" s="68"/>
      <c r="E90" s="68"/>
      <c r="F90" s="68"/>
      <c r="G90" s="69"/>
      <c r="H90" s="68"/>
      <c r="I90" s="68"/>
      <c r="J90" s="68"/>
      <c r="K90" s="68"/>
      <c r="L90" s="68"/>
      <c r="M90" s="68"/>
      <c r="N90" s="68"/>
      <c r="O90" s="68"/>
    </row>
    <row r="91" spans="1:15">
      <c r="A91" s="72"/>
      <c r="B91" s="72"/>
      <c r="C91" s="72"/>
      <c r="D91" s="72"/>
      <c r="E91" s="72"/>
      <c r="F91" s="72"/>
      <c r="G91" s="83"/>
      <c r="H91" s="72"/>
      <c r="I91" s="72"/>
      <c r="J91" s="72"/>
      <c r="K91" s="72"/>
      <c r="L91" s="72"/>
      <c r="M91" s="72"/>
      <c r="N91" s="72"/>
      <c r="O91" s="72"/>
    </row>
    <row r="92" spans="1:15">
      <c r="A92" s="72"/>
      <c r="B92" s="72"/>
      <c r="C92" s="72"/>
      <c r="D92" s="72"/>
      <c r="E92" s="72"/>
      <c r="F92" s="72"/>
      <c r="G92" s="83"/>
      <c r="H92" s="72"/>
      <c r="I92" s="72"/>
      <c r="J92" s="72"/>
      <c r="K92" s="72"/>
      <c r="L92" s="72"/>
      <c r="M92" s="72"/>
      <c r="N92" s="72"/>
      <c r="O92" s="72"/>
    </row>
    <row r="93" spans="1:15">
      <c r="A93" s="72"/>
      <c r="B93" s="72"/>
      <c r="C93" s="72"/>
      <c r="D93" s="72"/>
      <c r="E93" s="72"/>
      <c r="F93" s="72"/>
      <c r="G93" s="83"/>
      <c r="H93" s="72"/>
      <c r="I93" s="72"/>
      <c r="J93" s="72"/>
      <c r="K93" s="72"/>
      <c r="L93" s="72"/>
      <c r="M93" s="72"/>
      <c r="N93" s="72"/>
      <c r="O93" s="72"/>
    </row>
    <row r="94" spans="1:15">
      <c r="A94" s="72"/>
      <c r="B94" s="72"/>
      <c r="C94" s="72"/>
      <c r="D94" s="72"/>
      <c r="E94" s="72"/>
      <c r="F94" s="72"/>
      <c r="G94" s="83"/>
      <c r="H94" s="72"/>
      <c r="I94" s="72"/>
      <c r="J94" s="72"/>
      <c r="K94" s="72"/>
      <c r="L94" s="72"/>
      <c r="M94" s="72"/>
      <c r="N94" s="72"/>
      <c r="O94" s="72"/>
    </row>
    <row r="95" spans="1:15">
      <c r="A95" s="72"/>
      <c r="B95" s="72"/>
      <c r="C95" s="72"/>
      <c r="D95" s="72"/>
      <c r="E95" s="72"/>
      <c r="F95" s="72"/>
      <c r="G95" s="83"/>
      <c r="H95" s="72"/>
      <c r="I95" s="72"/>
      <c r="J95" s="72"/>
      <c r="K95" s="72"/>
      <c r="L95" s="72"/>
      <c r="M95" s="72"/>
      <c r="N95" s="72"/>
      <c r="O95" s="72"/>
    </row>
    <row r="96" spans="1:15">
      <c r="A96" s="72"/>
      <c r="B96" s="72"/>
      <c r="C96" s="72"/>
      <c r="D96" s="72"/>
      <c r="E96" s="72"/>
      <c r="F96" s="72"/>
      <c r="G96" s="83"/>
      <c r="H96" s="72"/>
      <c r="I96" s="72"/>
      <c r="J96" s="72"/>
      <c r="K96" s="72"/>
      <c r="L96" s="72"/>
      <c r="M96" s="72"/>
      <c r="N96" s="72"/>
      <c r="O96" s="72"/>
    </row>
    <row r="97" spans="1:15">
      <c r="A97" s="72"/>
      <c r="B97" s="72"/>
      <c r="C97" s="72"/>
      <c r="D97" s="72"/>
      <c r="E97" s="72"/>
      <c r="F97" s="72"/>
      <c r="G97" s="83"/>
      <c r="H97" s="72"/>
      <c r="I97" s="72"/>
      <c r="J97" s="72"/>
      <c r="K97" s="72"/>
      <c r="L97" s="72"/>
      <c r="M97" s="72"/>
      <c r="N97" s="72"/>
      <c r="O97" s="72"/>
    </row>
    <row r="98" spans="1:15">
      <c r="A98" s="72"/>
      <c r="B98" s="72"/>
      <c r="C98" s="72"/>
      <c r="D98" s="72"/>
      <c r="E98" s="72"/>
      <c r="F98" s="72"/>
      <c r="G98" s="83"/>
      <c r="H98" s="72"/>
      <c r="I98" s="72"/>
      <c r="J98" s="72"/>
      <c r="K98" s="72"/>
      <c r="L98" s="72"/>
      <c r="M98" s="72"/>
      <c r="N98" s="72"/>
      <c r="O98" s="72"/>
    </row>
    <row r="99" spans="1:15">
      <c r="A99" s="72"/>
      <c r="B99" s="72"/>
      <c r="C99" s="72"/>
      <c r="D99" s="72"/>
      <c r="E99" s="72"/>
      <c r="F99" s="72"/>
      <c r="G99" s="83"/>
      <c r="H99" s="72"/>
      <c r="I99" s="72"/>
      <c r="J99" s="72"/>
      <c r="K99" s="72"/>
      <c r="L99" s="72"/>
      <c r="M99" s="72"/>
      <c r="N99" s="72"/>
      <c r="O99" s="72"/>
    </row>
    <row r="100" spans="1:15">
      <c r="A100" s="72"/>
      <c r="B100" s="72"/>
      <c r="C100" s="72"/>
      <c r="D100" s="72"/>
      <c r="E100" s="72"/>
      <c r="F100" s="72"/>
      <c r="G100" s="83"/>
      <c r="H100" s="72"/>
      <c r="I100" s="72"/>
      <c r="J100" s="72"/>
      <c r="K100" s="72"/>
      <c r="L100" s="72"/>
      <c r="M100" s="72"/>
      <c r="N100" s="72"/>
      <c r="O100" s="72"/>
    </row>
  </sheetData>
  <sheetProtection algorithmName="SHA-512" hashValue="7po/rCspbb6ofVvnE8ULIJiLQLMKr5oydw/NB7YHLVqe9vnKEHbuTcRD3Y7Q+pdqpBCzjQ8N7zYN7FpXq4dA+A==" saltValue="K/E32CnvrPshLWem6MjJxA==" spinCount="100000" sheet="1" objects="1" scenarios="1"/>
  <mergeCells count="28">
    <mergeCell ref="C50:D50"/>
    <mergeCell ref="C51:D51"/>
    <mergeCell ref="C52:D52"/>
    <mergeCell ref="C53:D53"/>
    <mergeCell ref="B40:C40"/>
    <mergeCell ref="B43:E43"/>
    <mergeCell ref="B44:E44"/>
    <mergeCell ref="C47:D47"/>
    <mergeCell ref="C48:D48"/>
    <mergeCell ref="C49:D49"/>
    <mergeCell ref="B39:C39"/>
    <mergeCell ref="B26:E26"/>
    <mergeCell ref="B27:E27"/>
    <mergeCell ref="B30:C30"/>
    <mergeCell ref="B31:C31"/>
    <mergeCell ref="B32:C32"/>
    <mergeCell ref="B33:C33"/>
    <mergeCell ref="B34:C34"/>
    <mergeCell ref="B35:C35"/>
    <mergeCell ref="B36:C36"/>
    <mergeCell ref="B37:C37"/>
    <mergeCell ref="B38:C38"/>
    <mergeCell ref="B23:E23"/>
    <mergeCell ref="C8:E8"/>
    <mergeCell ref="C9:E9"/>
    <mergeCell ref="C10:E10"/>
    <mergeCell ref="B19:E19"/>
    <mergeCell ref="B22:E22"/>
  </mergeCells>
  <dataValidations count="7">
    <dataValidation type="whole" operator="greaterThanOrEqual" allowBlank="1" showInputMessage="1" showErrorMessage="1" error="Must be whole number" sqref="C17" xr:uid="{7C3B3A97-C6BA-B343-9A23-AA648828583A}">
      <formula1>0</formula1>
    </dataValidation>
    <dataValidation type="date" operator="greaterThan" allowBlank="1" showInputMessage="1" showErrorMessage="1" error="Must be 2006 or later" sqref="D31:E40 E13 C13" xr:uid="{5D81AC77-5739-8A45-AB44-189E8A555AA7}">
      <formula1>38718</formula1>
    </dataValidation>
    <dataValidation type="whole" allowBlank="1" showInputMessage="1" showErrorMessage="1" error="Must be whole number" sqref="E17" xr:uid="{4428B099-B912-0B44-A974-D07AE1E01CEA}">
      <formula1>0</formula1>
      <formula2>100</formula2>
    </dataValidation>
    <dataValidation type="whole" operator="greaterThanOrEqual" allowBlank="1" showInputMessage="1" showErrorMessage="1" sqref="E15" xr:uid="{CAF582ED-9EFE-AB40-84B5-004863F1F223}">
      <formula1>0</formula1>
    </dataValidation>
    <dataValidation type="whole" operator="greaterThan" allowBlank="1" showInputMessage="1" showErrorMessage="1" error="Must be greater than 0" sqref="E16 C14:C16" xr:uid="{BB98BE7B-CB0B-6649-A8F8-6D93DCE107BA}">
      <formula1>0</formula1>
    </dataValidation>
    <dataValidation type="whole" allowBlank="1" showInputMessage="1" showErrorMessage="1" sqref="E14" xr:uid="{30369F64-BC0D-5B49-8B8C-DCB3174B9282}">
      <formula1>1</formula1>
      <formula2>100</formula2>
    </dataValidation>
    <dataValidation type="list" allowBlank="1" showInputMessage="1" showErrorMessage="1" sqref="E48:E53" xr:uid="{2EAE72E9-9B36-E34B-A123-0EB02ECBE6F7}">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80E4FFFC-CAB3-0E49-ACBE-A0A22C02EF43}">
          <x14:formula1>
            <xm:f>'Hours Recap'!$J$6:$J$8</xm:f>
          </x14:formula1>
          <xm:sqref>C6</xm:sqref>
        </x14:dataValidation>
        <x14:dataValidation type="list" allowBlank="1" showInputMessage="1" showErrorMessage="1" xr:uid="{37BD47E9-A091-5248-A796-04A81F8C6D59}">
          <x14:formula1>
            <xm:f>'Hours Recap'!$L$6:$L$10</xm:f>
          </x14:formula1>
          <xm:sqref>C7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499984740745262"/>
  </sheetPr>
  <dimension ref="B2:L16"/>
  <sheetViews>
    <sheetView showGridLines="0" zoomScale="140" zoomScaleNormal="140" zoomScalePageLayoutView="125" workbookViewId="0">
      <selection activeCell="B6" sqref="B6"/>
    </sheetView>
  </sheetViews>
  <sheetFormatPr baseColWidth="10" defaultRowHeight="14"/>
  <cols>
    <col min="1" max="1" width="5" style="1" customWidth="1"/>
    <col min="2" max="6" width="11" style="1"/>
    <col min="7" max="7" width="13" style="1" customWidth="1"/>
    <col min="8" max="8" width="11" style="63" customWidth="1"/>
    <col min="9" max="16384" width="11" style="1"/>
  </cols>
  <sheetData>
    <row r="2" spans="2:12" ht="21">
      <c r="B2" s="14" t="str">
        <f>Instructions!B2</f>
        <v>Experience Summary</v>
      </c>
      <c r="G2" s="84" t="s">
        <v>142</v>
      </c>
    </row>
    <row r="3" spans="2:12" ht="16">
      <c r="B3" s="6" t="s">
        <v>44</v>
      </c>
      <c r="G3" s="85" t="str">
        <f>IF('Work Environment'!C6="","",'Work Environment'!C6)</f>
        <v/>
      </c>
    </row>
    <row r="4" spans="2:12" customFormat="1">
      <c r="B4" s="27"/>
      <c r="H4" s="12"/>
      <c r="J4" s="1"/>
    </row>
    <row r="5" spans="2:12" customFormat="1" ht="12">
      <c r="B5" s="37" t="s">
        <v>35</v>
      </c>
      <c r="C5" s="38" t="s">
        <v>27</v>
      </c>
      <c r="D5" s="38" t="s">
        <v>28</v>
      </c>
      <c r="E5" s="38" t="s">
        <v>29</v>
      </c>
      <c r="F5" s="38" t="s">
        <v>30</v>
      </c>
      <c r="G5" s="38" t="s">
        <v>50</v>
      </c>
      <c r="H5" s="38" t="s">
        <v>140</v>
      </c>
      <c r="J5" s="24" t="s">
        <v>36</v>
      </c>
      <c r="L5" s="24" t="s">
        <v>46</v>
      </c>
    </row>
    <row r="6" spans="2:12" customFormat="1" ht="12">
      <c r="B6" s="34" t="s">
        <v>19</v>
      </c>
      <c r="C6" s="35" t="str">
        <f>IF(A!C$13="","",A!C$13)</f>
        <v/>
      </c>
      <c r="D6" s="35" t="str">
        <f>IF(A!E$13="","",A!E$13)</f>
        <v/>
      </c>
      <c r="E6" s="39" t="str">
        <f>IF(A!E$16="","",A!E$16)</f>
        <v/>
      </c>
      <c r="F6" s="36" t="str">
        <f>A!C$6</f>
        <v>Project</v>
      </c>
      <c r="G6" s="36" t="str">
        <f>A!C$7</f>
        <v>Manager</v>
      </c>
      <c r="H6" s="36" t="str">
        <f>IF(A!E55="","",A!E55)</f>
        <v>No</v>
      </c>
      <c r="J6" t="s">
        <v>31</v>
      </c>
      <c r="L6" t="s">
        <v>47</v>
      </c>
    </row>
    <row r="7" spans="2:12" customFormat="1" ht="12">
      <c r="B7" s="34" t="s">
        <v>20</v>
      </c>
      <c r="C7" s="35" t="str">
        <f>IF(B!C$13="","",B!C$13)</f>
        <v/>
      </c>
      <c r="D7" s="35" t="str">
        <f>IF(B!E$13="","",B!E$13)</f>
        <v/>
      </c>
      <c r="E7" s="39" t="str">
        <f>IF(B!E$16="","",B!E$16)</f>
        <v/>
      </c>
      <c r="F7" s="36" t="str">
        <f>B!C$6</f>
        <v>Project</v>
      </c>
      <c r="G7" s="36" t="str">
        <f>B!C$7</f>
        <v>Manager</v>
      </c>
      <c r="H7" s="36" t="str">
        <f>IF(B!E55="","",B!E55)</f>
        <v>No</v>
      </c>
      <c r="J7" t="s">
        <v>32</v>
      </c>
      <c r="L7" t="s">
        <v>48</v>
      </c>
    </row>
    <row r="8" spans="2:12" customFormat="1" ht="12">
      <c r="B8" s="34" t="s">
        <v>21</v>
      </c>
      <c r="C8" s="35" t="str">
        <f>IF('C'!C$13="","",'C'!C$13)</f>
        <v/>
      </c>
      <c r="D8" s="35" t="str">
        <f>IF('C'!E$13="","",'C'!E$13)</f>
        <v/>
      </c>
      <c r="E8" s="39" t="str">
        <f>IF('C'!E$16="","",'C'!E$16)</f>
        <v/>
      </c>
      <c r="F8" s="36" t="str">
        <f>'C'!C$6</f>
        <v>Project</v>
      </c>
      <c r="G8" s="36" t="str">
        <f>'C'!C$7</f>
        <v>Manager</v>
      </c>
      <c r="H8" s="36" t="str">
        <f>IF('C'!E55="","",'C'!E55)</f>
        <v>No</v>
      </c>
      <c r="J8" t="s">
        <v>33</v>
      </c>
      <c r="L8" t="s">
        <v>49</v>
      </c>
    </row>
    <row r="9" spans="2:12" customFormat="1" ht="12">
      <c r="B9" s="34" t="s">
        <v>22</v>
      </c>
      <c r="C9" s="35" t="str">
        <f>IF(D!C$13="","",D!C$13)</f>
        <v/>
      </c>
      <c r="D9" s="35" t="str">
        <f>IF(D!E$13="","",D!E$13)</f>
        <v/>
      </c>
      <c r="E9" s="39" t="str">
        <f>IF(D!E$16="","",D!E$16)</f>
        <v/>
      </c>
      <c r="F9" s="36" t="str">
        <f>D!C$6</f>
        <v>Project</v>
      </c>
      <c r="G9" s="36" t="str">
        <f>D!C$7</f>
        <v>Manager</v>
      </c>
      <c r="H9" s="36" t="str">
        <f>IF(D!E55="","",D!E55)</f>
        <v>No</v>
      </c>
      <c r="L9" t="s">
        <v>52</v>
      </c>
    </row>
    <row r="10" spans="2:12" customFormat="1" ht="12">
      <c r="B10" s="34" t="s">
        <v>23</v>
      </c>
      <c r="C10" s="35" t="str">
        <f>IF(E!C$13="","",E!C$13)</f>
        <v/>
      </c>
      <c r="D10" s="35" t="str">
        <f>IF(E!E$13="","",E!E$13)</f>
        <v/>
      </c>
      <c r="E10" s="39" t="str">
        <f>IF(E!E$16="","",E!E$16)</f>
        <v/>
      </c>
      <c r="F10" s="36" t="str">
        <f>E!C$6</f>
        <v>Project</v>
      </c>
      <c r="G10" s="36" t="str">
        <f>E!C$7</f>
        <v>Manager</v>
      </c>
      <c r="H10" s="36" t="str">
        <f>IF(E!E55="","",E!E55)</f>
        <v>No</v>
      </c>
      <c r="L10" t="s">
        <v>51</v>
      </c>
    </row>
    <row r="11" spans="2:12" customFormat="1" ht="12">
      <c r="B11" s="34" t="s">
        <v>24</v>
      </c>
      <c r="C11" s="35" t="str">
        <f>IF(F!C$13="","",F!C$13)</f>
        <v/>
      </c>
      <c r="D11" s="35" t="str">
        <f>IF(F!E$13="","",F!E$13)</f>
        <v/>
      </c>
      <c r="E11" s="39" t="str">
        <f>IF(F!E$16="","",F!E$16)</f>
        <v/>
      </c>
      <c r="F11" s="36" t="str">
        <f>F!C$6</f>
        <v>Project</v>
      </c>
      <c r="G11" s="36" t="str">
        <f>F!C$7</f>
        <v>Manager</v>
      </c>
      <c r="H11" s="36" t="str">
        <f>IF(F!E55="","",F!E55)</f>
        <v>No</v>
      </c>
    </row>
    <row r="12" spans="2:12" customFormat="1" ht="12">
      <c r="B12" s="34" t="s">
        <v>25</v>
      </c>
      <c r="C12" s="35" t="str">
        <f>IF(G!C$13="","",G!C$13)</f>
        <v/>
      </c>
      <c r="D12" s="35" t="str">
        <f>IF(G!E$13="","",G!E$13)</f>
        <v/>
      </c>
      <c r="E12" s="39" t="str">
        <f>IF(G!E$16="","",G!E$16)</f>
        <v/>
      </c>
      <c r="F12" s="36" t="str">
        <f>G!C$6</f>
        <v>Project</v>
      </c>
      <c r="G12" s="36" t="str">
        <f>G!C$7</f>
        <v>Manager</v>
      </c>
      <c r="H12" s="36" t="str">
        <f>IF(G!E55="","",G!E55)</f>
        <v>No</v>
      </c>
    </row>
    <row r="13" spans="2:12" customFormat="1" ht="12">
      <c r="B13" s="34" t="s">
        <v>26</v>
      </c>
      <c r="C13" s="35" t="str">
        <f>IF(H!C$13="","",H!C$13)</f>
        <v/>
      </c>
      <c r="D13" s="35" t="str">
        <f>IF(H!E$13="","",H!E$13)</f>
        <v/>
      </c>
      <c r="E13" s="39" t="str">
        <f>IF(H!E$16="","",H!E$16)</f>
        <v/>
      </c>
      <c r="F13" s="36" t="str">
        <f>H!C$6</f>
        <v>Project</v>
      </c>
      <c r="G13" s="36" t="str">
        <f>H!C$7</f>
        <v>Manager</v>
      </c>
      <c r="H13" s="36" t="str">
        <f>IF(H!E55="","",H!E55)</f>
        <v>No</v>
      </c>
    </row>
    <row r="14" spans="2:12" customFormat="1" ht="12">
      <c r="H14" s="12"/>
    </row>
    <row r="15" spans="2:12" customFormat="1" ht="12">
      <c r="H15" s="12"/>
    </row>
    <row r="16" spans="2:12">
      <c r="B16" t="str">
        <f>Instructions!B47</f>
        <v>version 3.1</v>
      </c>
      <c r="J16"/>
    </row>
  </sheetData>
  <sheetProtection algorithmName="SHA-512" hashValue="iFVEnsJlvoedNnH4utCyFCsBYGtTkcbPylcbmWjFDVFBXZAiP2zHNLCepHPMoESKmdxMXYo3IfLXm32J+/bJbw==" saltValue="Vkj/sKxYY0nbdpQDfEdVEg==" spinCount="100000" sheet="1" objects="1" scenarios="1"/>
  <phoneticPr fontId="17" type="noConversion"/>
  <pageMargins left="0.75" right="0.75" top="1" bottom="1" header="0.5" footer="0.5"/>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499984740745262"/>
  </sheetPr>
  <dimension ref="A1:G38"/>
  <sheetViews>
    <sheetView showGridLines="0" zoomScale="140" zoomScaleNormal="140" zoomScalePageLayoutView="125" workbookViewId="0">
      <selection activeCell="C6" sqref="C6"/>
    </sheetView>
  </sheetViews>
  <sheetFormatPr baseColWidth="10" defaultRowHeight="13"/>
  <cols>
    <col min="1" max="1" width="4.796875" style="5" customWidth="1"/>
    <col min="2" max="2" width="25" style="5" customWidth="1"/>
    <col min="3" max="4" width="36" style="5" customWidth="1"/>
    <col min="5" max="16384" width="11" style="5"/>
  </cols>
  <sheetData>
    <row r="1" spans="1:7" s="25" customFormat="1" ht="8" customHeight="1">
      <c r="G1" s="32"/>
    </row>
    <row r="2" spans="1:7" s="3" customFormat="1" ht="21" customHeight="1">
      <c r="B2" s="13" t="str">
        <f>Instructions!B2</f>
        <v>Experience Summary</v>
      </c>
      <c r="C2" s="13"/>
      <c r="D2" s="4"/>
    </row>
    <row r="3" spans="1:7" s="8" customFormat="1" ht="16">
      <c r="A3" s="5"/>
      <c r="B3" s="6" t="s">
        <v>162</v>
      </c>
      <c r="C3" s="6"/>
      <c r="D3" s="7"/>
    </row>
    <row r="5" spans="1:7" s="9" customFormat="1" ht="18" customHeight="1">
      <c r="B5" s="99" t="s">
        <v>72</v>
      </c>
      <c r="C5" s="100"/>
      <c r="D5" s="112"/>
    </row>
    <row r="6" spans="1:7" ht="18" customHeight="1">
      <c r="B6" s="21" t="s">
        <v>11</v>
      </c>
      <c r="C6" s="57"/>
      <c r="D6" s="111"/>
    </row>
    <row r="7" spans="1:7" ht="24" customHeight="1">
      <c r="B7" s="16"/>
      <c r="C7" s="16"/>
      <c r="D7" s="17"/>
    </row>
    <row r="8" spans="1:7" s="9" customFormat="1" ht="18" customHeight="1">
      <c r="B8" s="123" t="s">
        <v>163</v>
      </c>
      <c r="C8" s="124"/>
      <c r="D8" s="125"/>
    </row>
    <row r="9" spans="1:7" s="22" customFormat="1" ht="57" customHeight="1">
      <c r="B9" s="126" t="s">
        <v>194</v>
      </c>
      <c r="C9" s="127"/>
      <c r="D9" s="128"/>
    </row>
    <row r="10" spans="1:7" s="9" customFormat="1" ht="15" customHeight="1">
      <c r="B10" s="129" t="s">
        <v>164</v>
      </c>
      <c r="C10" s="130"/>
      <c r="D10" s="131"/>
    </row>
    <row r="11" spans="1:7" s="22" customFormat="1" ht="16" customHeight="1">
      <c r="B11" s="23"/>
      <c r="C11" s="23" t="s">
        <v>12</v>
      </c>
      <c r="D11" s="23" t="s">
        <v>13</v>
      </c>
    </row>
    <row r="12" spans="1:7" s="22" customFormat="1" ht="16" customHeight="1">
      <c r="B12" s="23" t="s">
        <v>11</v>
      </c>
      <c r="C12" s="86"/>
      <c r="D12" s="87"/>
    </row>
    <row r="13" spans="1:7" s="22" customFormat="1" ht="16" customHeight="1">
      <c r="B13" s="23" t="s">
        <v>14</v>
      </c>
      <c r="C13" s="86"/>
      <c r="D13" s="87"/>
    </row>
    <row r="14" spans="1:7" s="22" customFormat="1" ht="16" customHeight="1">
      <c r="B14" s="23" t="s">
        <v>15</v>
      </c>
      <c r="C14" s="88"/>
      <c r="D14" s="89"/>
    </row>
    <row r="15" spans="1:7" s="22" customFormat="1" ht="16" customHeight="1">
      <c r="B15" s="23" t="s">
        <v>156</v>
      </c>
      <c r="C15" s="88"/>
      <c r="D15" s="89"/>
    </row>
    <row r="16" spans="1:7" s="9" customFormat="1" ht="15" customHeight="1">
      <c r="B16" s="129" t="s">
        <v>165</v>
      </c>
      <c r="C16" s="130"/>
      <c r="D16" s="131"/>
    </row>
    <row r="17" spans="2:4" s="22" customFormat="1" ht="16" customHeight="1">
      <c r="B17" s="23"/>
      <c r="C17" s="23" t="s">
        <v>12</v>
      </c>
      <c r="D17" s="23" t="s">
        <v>13</v>
      </c>
    </row>
    <row r="18" spans="2:4" s="22" customFormat="1" ht="16" customHeight="1">
      <c r="B18" s="23" t="s">
        <v>11</v>
      </c>
      <c r="C18" s="86"/>
      <c r="D18" s="87"/>
    </row>
    <row r="19" spans="2:4" s="22" customFormat="1" ht="16" customHeight="1">
      <c r="B19" s="23" t="s">
        <v>14</v>
      </c>
      <c r="C19" s="86"/>
      <c r="D19" s="87"/>
    </row>
    <row r="20" spans="2:4" s="22" customFormat="1" ht="16" customHeight="1">
      <c r="B20" s="23" t="s">
        <v>15</v>
      </c>
      <c r="C20" s="88"/>
      <c r="D20" s="89"/>
    </row>
    <row r="21" spans="2:4" s="22" customFormat="1" ht="16" customHeight="1">
      <c r="B21" s="23" t="s">
        <v>156</v>
      </c>
      <c r="C21" s="88"/>
      <c r="D21" s="89"/>
    </row>
    <row r="22" spans="2:4" s="9" customFormat="1" ht="15" customHeight="1">
      <c r="B22" s="129" t="s">
        <v>166</v>
      </c>
      <c r="C22" s="130"/>
      <c r="D22" s="131"/>
    </row>
    <row r="23" spans="2:4" s="22" customFormat="1" ht="16" customHeight="1">
      <c r="B23" s="23"/>
      <c r="C23" s="23" t="s">
        <v>12</v>
      </c>
      <c r="D23" s="23" t="s">
        <v>13</v>
      </c>
    </row>
    <row r="24" spans="2:4" s="22" customFormat="1" ht="16" customHeight="1">
      <c r="B24" s="23" t="s">
        <v>11</v>
      </c>
      <c r="C24" s="86"/>
      <c r="D24" s="87"/>
    </row>
    <row r="25" spans="2:4" s="22" customFormat="1" ht="16" customHeight="1">
      <c r="B25" s="23" t="s">
        <v>14</v>
      </c>
      <c r="C25" s="86"/>
      <c r="D25" s="87"/>
    </row>
    <row r="26" spans="2:4" s="22" customFormat="1" ht="16" customHeight="1">
      <c r="B26" s="23" t="s">
        <v>15</v>
      </c>
      <c r="C26" s="88"/>
      <c r="D26" s="89"/>
    </row>
    <row r="27" spans="2:4" s="22" customFormat="1" ht="16" customHeight="1">
      <c r="B27" s="23" t="s">
        <v>156</v>
      </c>
      <c r="C27" s="88"/>
      <c r="D27" s="89"/>
    </row>
    <row r="28" spans="2:4" s="9" customFormat="1" ht="15" customHeight="1">
      <c r="B28" s="129" t="s">
        <v>167</v>
      </c>
      <c r="C28" s="130"/>
      <c r="D28" s="131"/>
    </row>
    <row r="29" spans="2:4" s="22" customFormat="1" ht="16" customHeight="1">
      <c r="B29" s="23"/>
      <c r="C29" s="23" t="s">
        <v>12</v>
      </c>
      <c r="D29" s="23" t="s">
        <v>13</v>
      </c>
    </row>
    <row r="30" spans="2:4" s="22" customFormat="1" ht="16" customHeight="1">
      <c r="B30" s="23" t="s">
        <v>11</v>
      </c>
      <c r="C30" s="86"/>
      <c r="D30" s="87"/>
    </row>
    <row r="31" spans="2:4" s="22" customFormat="1" ht="16" customHeight="1">
      <c r="B31" s="23" t="s">
        <v>14</v>
      </c>
      <c r="C31" s="86"/>
      <c r="D31" s="87"/>
    </row>
    <row r="32" spans="2:4" s="22" customFormat="1" ht="16" customHeight="1">
      <c r="B32" s="23" t="s">
        <v>15</v>
      </c>
      <c r="C32" s="88"/>
      <c r="D32" s="89"/>
    </row>
    <row r="33" spans="2:4" s="22" customFormat="1" ht="16" customHeight="1">
      <c r="B33" s="23" t="s">
        <v>156</v>
      </c>
      <c r="C33" s="88"/>
      <c r="D33" s="89"/>
    </row>
    <row r="34" spans="2:4" ht="24" customHeight="1">
      <c r="B34" s="16"/>
      <c r="C34" s="16"/>
      <c r="D34" s="17"/>
    </row>
    <row r="35" spans="2:4" s="9" customFormat="1" ht="18" customHeight="1">
      <c r="B35" s="123" t="s">
        <v>73</v>
      </c>
      <c r="C35" s="124"/>
      <c r="D35" s="125"/>
    </row>
    <row r="36" spans="2:4" s="22" customFormat="1" ht="30" customHeight="1">
      <c r="B36" s="126" t="s">
        <v>143</v>
      </c>
      <c r="C36" s="127"/>
      <c r="D36" s="128"/>
    </row>
    <row r="38" spans="2:4">
      <c r="B38" t="str">
        <f>Instructions!B47</f>
        <v>version 3.1</v>
      </c>
      <c r="C38"/>
    </row>
  </sheetData>
  <sheetProtection algorithmName="SHA-512" hashValue="cE2vgdqKqYeSL1eR8+D8orWYkOrcZwo1q8GEQSStins/hpwTXIw4owryEabU9rMGq9S189t7k78g4k6r5CXUEg==" saltValue="J7z7ex4GJ+ltn+jqr5xyNw==" spinCount="100000" sheet="1" objects="1" scenarios="1"/>
  <mergeCells count="8">
    <mergeCell ref="B8:D8"/>
    <mergeCell ref="B10:D10"/>
    <mergeCell ref="B9:D9"/>
    <mergeCell ref="B35:D35"/>
    <mergeCell ref="B36:D36"/>
    <mergeCell ref="B28:D28"/>
    <mergeCell ref="B22:D22"/>
    <mergeCell ref="B16:D16"/>
  </mergeCells>
  <phoneticPr fontId="17" type="noConversion"/>
  <dataValidations count="2">
    <dataValidation type="whole" operator="greaterThan" allowBlank="1" showInputMessage="1" showErrorMessage="1" error="Number must be greater than 0." sqref="C26:D26 C14:D14 C20:D20 C32:D32" xr:uid="{417D22E1-4769-504F-A973-941A4B5B12C4}">
      <formula1>0</formula1>
    </dataValidation>
    <dataValidation operator="greaterThan" allowBlank="1" showInputMessage="1" showErrorMessage="1" error="Number must be greater than 0." sqref="C15:D15 C21:D21 C27:D27 C33:D33" xr:uid="{9C87D7A7-CDCB-7749-A29A-AEA4750CDE9D}"/>
  </dataValidations>
  <pageMargins left="0.8" right="0.8" top="0.5" bottom="0.5"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1A66E-8863-5A4F-BFC7-D34824B887DC}">
  <sheetPr>
    <tabColor theme="6" tint="-0.499984740745262"/>
  </sheetPr>
  <dimension ref="B1:O101"/>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16</v>
      </c>
      <c r="D3" s="56" t="str">
        <f>IF('Work Environment'!C6="","",'Work Environment'!C6)</f>
        <v/>
      </c>
      <c r="E3" s="56"/>
      <c r="F3" s="43"/>
    </row>
    <row r="5" spans="2:7" ht="18" customHeight="1">
      <c r="B5" s="28" t="s">
        <v>74</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75</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76</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77</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78</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2:7" ht="16" customHeight="1">
      <c r="B33" s="139"/>
      <c r="C33" s="140"/>
      <c r="D33" s="98"/>
      <c r="E33" s="98"/>
    </row>
    <row r="34" spans="2:7" ht="16" customHeight="1">
      <c r="B34" s="139"/>
      <c r="C34" s="140"/>
      <c r="D34" s="98"/>
      <c r="E34" s="98"/>
    </row>
    <row r="35" spans="2:7" ht="16" customHeight="1">
      <c r="B35" s="139"/>
      <c r="C35" s="140"/>
      <c r="D35" s="98"/>
      <c r="E35" s="98"/>
    </row>
    <row r="36" spans="2:7" ht="16" customHeight="1">
      <c r="B36" s="139"/>
      <c r="C36" s="140"/>
      <c r="D36" s="98"/>
      <c r="E36" s="98"/>
    </row>
    <row r="37" spans="2:7" ht="16" customHeight="1">
      <c r="B37" s="139"/>
      <c r="C37" s="140"/>
      <c r="D37" s="98"/>
      <c r="E37" s="98"/>
    </row>
    <row r="38" spans="2:7" ht="16" customHeight="1">
      <c r="B38" s="139"/>
      <c r="C38" s="140"/>
      <c r="D38" s="98"/>
      <c r="E38" s="98"/>
    </row>
    <row r="39" spans="2:7" ht="16" customHeight="1">
      <c r="B39" s="139"/>
      <c r="C39" s="140"/>
      <c r="D39" s="98"/>
      <c r="E39" s="98"/>
    </row>
    <row r="40" spans="2:7" ht="16" customHeight="1">
      <c r="B40" s="139"/>
      <c r="C40" s="140"/>
      <c r="D40" s="98"/>
      <c r="E40" s="98"/>
    </row>
    <row r="41" spans="2:7" ht="13" customHeight="1">
      <c r="B41" s="17"/>
      <c r="C41" s="17"/>
      <c r="D41" s="17"/>
      <c r="E41" s="17"/>
    </row>
    <row r="42" spans="2:7" ht="18" customHeight="1">
      <c r="B42" s="31" t="s">
        <v>79</v>
      </c>
      <c r="C42" s="29"/>
      <c r="D42" s="29"/>
      <c r="E42" s="30"/>
    </row>
    <row r="43" spans="2:7">
      <c r="B43" s="136" t="s">
        <v>71</v>
      </c>
      <c r="C43" s="137"/>
      <c r="D43" s="137"/>
      <c r="E43" s="138"/>
    </row>
    <row r="44" spans="2:7" ht="96" customHeight="1">
      <c r="B44" s="141"/>
      <c r="C44" s="142"/>
      <c r="D44" s="142"/>
      <c r="E44" s="143"/>
      <c r="G44" s="33" t="str">
        <f>IF(B44="","Description required","")</f>
        <v>Description required</v>
      </c>
    </row>
    <row r="45" spans="2:7" ht="13" customHeight="1">
      <c r="B45" s="17"/>
      <c r="C45" s="17"/>
      <c r="D45" s="17"/>
      <c r="E45" s="17"/>
    </row>
    <row r="46" spans="2:7" ht="18" customHeight="1">
      <c r="B46" s="31" t="s">
        <v>176</v>
      </c>
      <c r="C46" s="29"/>
      <c r="D46" s="29"/>
      <c r="E46" s="30"/>
    </row>
    <row r="47" spans="2:7">
      <c r="B47" s="58" t="s">
        <v>124</v>
      </c>
      <c r="C47" s="146" t="s">
        <v>125</v>
      </c>
      <c r="D47" s="146"/>
      <c r="E47" s="59" t="s">
        <v>126</v>
      </c>
    </row>
    <row r="48" spans="2:7">
      <c r="B48" s="26" t="s">
        <v>122</v>
      </c>
      <c r="C48" s="145" t="str">
        <f>IF(C6="Project",C70,IF(C6="Program",C77,C84))</f>
        <v>Primary focus is long-term (2+ years)</v>
      </c>
      <c r="D48" s="145"/>
      <c r="E48" s="108" t="s">
        <v>135</v>
      </c>
    </row>
    <row r="49" spans="2:7">
      <c r="B49" s="26" t="s">
        <v>123</v>
      </c>
      <c r="C49" s="145" t="str">
        <f>IF(C6="Project",C71,IF(C6="Program",C78,C85))</f>
        <v>Affects &gt; 40% of the organization’s employees</v>
      </c>
      <c r="D49" s="145"/>
      <c r="E49" s="108" t="s">
        <v>135</v>
      </c>
    </row>
    <row r="50" spans="2:7">
      <c r="B50" s="26" t="s">
        <v>130</v>
      </c>
      <c r="C50" s="145" t="str">
        <f>IF(C6="Project",C72,IF(C6="Program",C79,C86))</f>
        <v>Many other projects are dependent on this one</v>
      </c>
      <c r="D50" s="145"/>
      <c r="E50" s="108" t="s">
        <v>135</v>
      </c>
    </row>
    <row r="51" spans="2:7">
      <c r="B51" s="26" t="s">
        <v>129</v>
      </c>
      <c r="C51" s="145" t="s">
        <v>132</v>
      </c>
      <c r="D51" s="145"/>
      <c r="E51" s="108" t="s">
        <v>135</v>
      </c>
    </row>
    <row r="52" spans="2:7">
      <c r="B52" s="26" t="s">
        <v>128</v>
      </c>
      <c r="C52" s="145" t="s">
        <v>139</v>
      </c>
      <c r="D52" s="145"/>
      <c r="E52" s="108" t="s">
        <v>135</v>
      </c>
    </row>
    <row r="53" spans="2:7">
      <c r="B53" s="26" t="s">
        <v>127</v>
      </c>
      <c r="C53" s="145" t="s">
        <v>178</v>
      </c>
      <c r="D53" s="145"/>
      <c r="E53" s="108" t="s">
        <v>135</v>
      </c>
    </row>
    <row r="54" spans="2:7" s="68" customFormat="1">
      <c r="B54" s="65"/>
      <c r="C54" s="66"/>
      <c r="D54" s="66"/>
      <c r="E54" s="67">
        <f>COUNTIF(E48:E53,"=Yes")</f>
        <v>0</v>
      </c>
      <c r="G54" s="69"/>
    </row>
    <row r="55" spans="2:7" s="68" customFormat="1">
      <c r="B55" s="65"/>
      <c r="C55" s="66"/>
      <c r="D55" s="66"/>
      <c r="E55" s="67" t="str">
        <f>IF(AND(C6="Portfolio",E54&gt;=3),"Yes",IF(E54&gt;=4,"Yes","No"))</f>
        <v>No</v>
      </c>
      <c r="G55" s="69"/>
    </row>
    <row r="56" spans="2:7" s="68" customFormat="1">
      <c r="B56" s="65"/>
      <c r="C56" s="66"/>
      <c r="D56" s="66"/>
      <c r="E56" s="67"/>
      <c r="G56" s="69"/>
    </row>
    <row r="57" spans="2:7" s="68" customFormat="1">
      <c r="B57" s="65"/>
      <c r="C57" s="66"/>
      <c r="D57" s="66"/>
      <c r="E57" s="67"/>
      <c r="G57" s="69"/>
    </row>
    <row r="58" spans="2:7" s="68" customFormat="1">
      <c r="B58" s="65"/>
      <c r="C58" s="66"/>
      <c r="D58" s="66"/>
      <c r="E58" s="67"/>
      <c r="G58" s="69"/>
    </row>
    <row r="59" spans="2:7" s="68" customFormat="1">
      <c r="B59" s="65"/>
      <c r="C59" s="66"/>
      <c r="D59" s="66"/>
      <c r="E59" s="67"/>
      <c r="G59" s="69"/>
    </row>
    <row r="60" spans="2:7" s="68" customFormat="1">
      <c r="B60" s="65"/>
      <c r="C60" s="66"/>
      <c r="D60" s="66"/>
      <c r="E60" s="67"/>
      <c r="G60" s="69"/>
    </row>
    <row r="61" spans="2:7" s="68" customFormat="1">
      <c r="B61" s="65"/>
      <c r="C61" s="66"/>
      <c r="D61" s="66"/>
      <c r="E61" s="67"/>
      <c r="G61" s="69"/>
    </row>
    <row r="62" spans="2:7" s="68" customFormat="1">
      <c r="B62" s="65"/>
      <c r="C62" s="66"/>
      <c r="D62" s="66"/>
      <c r="E62" s="67"/>
      <c r="G62" s="69"/>
    </row>
    <row r="63" spans="2:7" s="68" customFormat="1">
      <c r="B63" s="65"/>
      <c r="C63" s="66"/>
      <c r="D63" s="66"/>
      <c r="E63" s="67"/>
      <c r="G63" s="69"/>
    </row>
    <row r="64" spans="2:7" s="68" customFormat="1">
      <c r="B64" s="65"/>
      <c r="C64" s="66"/>
      <c r="D64" s="66"/>
      <c r="E64" s="67"/>
      <c r="G64" s="69"/>
    </row>
    <row r="65" spans="2:7" s="68" customFormat="1">
      <c r="B65" s="65"/>
      <c r="C65" s="66"/>
      <c r="D65" s="66"/>
      <c r="E65" s="67"/>
      <c r="G65" s="69"/>
    </row>
    <row r="66" spans="2:7" s="68" customFormat="1">
      <c r="B66" s="65"/>
      <c r="C66" s="66"/>
      <c r="D66" s="66"/>
      <c r="E66" s="67"/>
      <c r="G66" s="69"/>
    </row>
    <row r="67" spans="2:7" s="68" customFormat="1">
      <c r="B67" s="65"/>
      <c r="C67" s="66"/>
      <c r="D67" s="66"/>
      <c r="E67" s="67"/>
      <c r="G67" s="69"/>
    </row>
    <row r="68" spans="2:7" s="68" customFormat="1">
      <c r="B68" s="65"/>
      <c r="C68" s="66"/>
      <c r="D68" s="66"/>
      <c r="E68" s="67"/>
      <c r="G68" s="69"/>
    </row>
    <row r="69" spans="2:7" s="68" customFormat="1">
      <c r="B69" s="65"/>
      <c r="C69" s="66"/>
      <c r="D69" s="66"/>
      <c r="E69" s="67"/>
      <c r="G69" s="69"/>
    </row>
    <row r="70" spans="2:7" s="68" customFormat="1">
      <c r="C70" s="70" t="s">
        <v>131</v>
      </c>
      <c r="D70" s="70"/>
      <c r="G70" s="69"/>
    </row>
    <row r="71" spans="2:7" s="68" customFormat="1">
      <c r="C71" s="70" t="s">
        <v>136</v>
      </c>
      <c r="D71" s="70"/>
      <c r="G71" s="69"/>
    </row>
    <row r="72" spans="2:7" s="68" customFormat="1">
      <c r="C72" s="70" t="s">
        <v>141</v>
      </c>
      <c r="D72" s="70"/>
      <c r="G72" s="69"/>
    </row>
    <row r="73" spans="2:7" s="68" customFormat="1">
      <c r="C73" s="70"/>
      <c r="D73" s="70"/>
      <c r="G73" s="69"/>
    </row>
    <row r="74" spans="2:7" s="68" customFormat="1">
      <c r="C74" s="70"/>
      <c r="D74" s="70"/>
      <c r="G74" s="69"/>
    </row>
    <row r="75" spans="2:7" s="68" customFormat="1">
      <c r="C75" s="70"/>
      <c r="D75" s="70"/>
      <c r="G75" s="69"/>
    </row>
    <row r="76" spans="2:7" s="60" customFormat="1">
      <c r="G76" s="62"/>
    </row>
    <row r="77" spans="2:7" s="60" customFormat="1">
      <c r="C77" s="61" t="s">
        <v>133</v>
      </c>
      <c r="D77" s="61"/>
      <c r="G77" s="62"/>
    </row>
    <row r="78" spans="2:7" s="60" customFormat="1">
      <c r="C78" s="61" t="s">
        <v>137</v>
      </c>
      <c r="D78" s="61"/>
      <c r="G78" s="62"/>
    </row>
    <row r="79" spans="2:7" s="60" customFormat="1">
      <c r="C79" s="61" t="s">
        <v>141</v>
      </c>
      <c r="D79" s="61"/>
      <c r="G79" s="62"/>
    </row>
    <row r="80" spans="2:7" s="60" customFormat="1">
      <c r="C80" s="61"/>
      <c r="D80" s="61"/>
      <c r="G80" s="62"/>
    </row>
    <row r="81" spans="3:7" s="60" customFormat="1">
      <c r="C81" s="61"/>
      <c r="D81" s="61"/>
      <c r="G81" s="62"/>
    </row>
    <row r="82" spans="3:7" s="60" customFormat="1">
      <c r="C82" s="61"/>
      <c r="D82" s="61"/>
      <c r="G82" s="62"/>
    </row>
    <row r="83" spans="3:7" s="60" customFormat="1">
      <c r="G83" s="62"/>
    </row>
    <row r="84" spans="3:7" s="60" customFormat="1">
      <c r="C84" s="61" t="s">
        <v>134</v>
      </c>
      <c r="D84" s="61"/>
      <c r="G84" s="62"/>
    </row>
    <row r="85" spans="3:7" s="60" customFormat="1">
      <c r="C85" s="61" t="s">
        <v>138</v>
      </c>
      <c r="D85" s="61"/>
      <c r="G85" s="62"/>
    </row>
    <row r="86" spans="3:7" s="60" customFormat="1">
      <c r="C86" s="61" t="s">
        <v>134</v>
      </c>
      <c r="D86" s="61"/>
      <c r="G86" s="62"/>
    </row>
    <row r="87" spans="3:7" s="68" customFormat="1">
      <c r="C87" s="71"/>
      <c r="D87" s="71"/>
      <c r="G87" s="69"/>
    </row>
    <row r="88" spans="3:7" s="68" customFormat="1">
      <c r="C88" s="71"/>
      <c r="D88" s="71"/>
      <c r="G88" s="69"/>
    </row>
    <row r="89" spans="3:7" s="68" customFormat="1">
      <c r="C89" s="71"/>
      <c r="D89" s="71"/>
      <c r="G89" s="69"/>
    </row>
    <row r="90" spans="3:7" s="68" customFormat="1">
      <c r="G90" s="69"/>
    </row>
    <row r="91" spans="3:7">
      <c r="G91" s="64"/>
    </row>
    <row r="92" spans="3:7">
      <c r="G92" s="64"/>
    </row>
    <row r="93" spans="3:7">
      <c r="G93" s="64"/>
    </row>
    <row r="94" spans="3:7">
      <c r="G94" s="64"/>
    </row>
    <row r="95" spans="3:7">
      <c r="G95" s="64"/>
    </row>
    <row r="96" spans="3:7">
      <c r="G96" s="64"/>
    </row>
    <row r="97" spans="7:7">
      <c r="G97" s="64"/>
    </row>
    <row r="98" spans="7:7">
      <c r="G98" s="64"/>
    </row>
    <row r="99" spans="7:7">
      <c r="G99" s="64"/>
    </row>
    <row r="100" spans="7:7">
      <c r="G100" s="64"/>
    </row>
    <row r="101" spans="7:7">
      <c r="G101" s="64"/>
    </row>
  </sheetData>
  <sheetProtection algorithmName="SHA-512" hashValue="PPMjvh8a38fNLO6fzrbb8YVkMUqRdvklwmUC/gk7bQTXYxLMyoPayKKf5x2jFppjqaPjNBHSRRdPYDS/DepCYA==" saltValue="JmHh4D33ByfRtf+oLA+SXQ==" spinCount="100000" sheet="1" objects="1" scenarios="1"/>
  <mergeCells count="28">
    <mergeCell ref="C49:D49"/>
    <mergeCell ref="C50:D50"/>
    <mergeCell ref="C51:D51"/>
    <mergeCell ref="C52:D52"/>
    <mergeCell ref="C53:D53"/>
    <mergeCell ref="C48:D48"/>
    <mergeCell ref="B39:C39"/>
    <mergeCell ref="B40:C40"/>
    <mergeCell ref="B43:E43"/>
    <mergeCell ref="B44:E44"/>
    <mergeCell ref="C47:D47"/>
    <mergeCell ref="B38:C38"/>
    <mergeCell ref="B23:E23"/>
    <mergeCell ref="B26:E26"/>
    <mergeCell ref="B27:E27"/>
    <mergeCell ref="B30:C30"/>
    <mergeCell ref="B31:C31"/>
    <mergeCell ref="B32:C32"/>
    <mergeCell ref="B33:C33"/>
    <mergeCell ref="B34:C34"/>
    <mergeCell ref="B35:C35"/>
    <mergeCell ref="B36:C36"/>
    <mergeCell ref="B37:C37"/>
    <mergeCell ref="C8:E8"/>
    <mergeCell ref="C9:E9"/>
    <mergeCell ref="C10:E10"/>
    <mergeCell ref="B19:E19"/>
    <mergeCell ref="B22:E22"/>
  </mergeCells>
  <dataValidations count="7">
    <dataValidation type="whole" operator="greaterThanOrEqual" allowBlank="1" showInputMessage="1" showErrorMessage="1" error="Must be whole number" sqref="C17" xr:uid="{41A67BC4-308E-4849-95A8-DADAB3328418}">
      <formula1>0</formula1>
    </dataValidation>
    <dataValidation type="date" operator="greaterThan" allowBlank="1" showInputMessage="1" showErrorMessage="1" error="Must be 2006 or later" sqref="D31:E40 E13 C13" xr:uid="{59CBFDBD-3D52-DC42-B1A4-B714E25D6DE8}">
      <formula1>38718</formula1>
    </dataValidation>
    <dataValidation type="whole" allowBlank="1" showInputMessage="1" showErrorMessage="1" error="Must be whole number" sqref="E17" xr:uid="{AFCB487E-0BFE-CB42-9D2D-7D8211237106}">
      <formula1>0</formula1>
      <formula2>100</formula2>
    </dataValidation>
    <dataValidation type="whole" operator="greaterThanOrEqual" allowBlank="1" showInputMessage="1" showErrorMessage="1" sqref="E15" xr:uid="{D129447F-22A8-8C48-84B4-80AF99C96A10}">
      <formula1>0</formula1>
    </dataValidation>
    <dataValidation type="whole" operator="greaterThan" allowBlank="1" showInputMessage="1" showErrorMessage="1" error="Must be greater than 0" sqref="E16 C14:C16" xr:uid="{03675864-9B6C-164F-8967-53458F8A7B3E}">
      <formula1>0</formula1>
    </dataValidation>
    <dataValidation type="whole" allowBlank="1" showInputMessage="1" showErrorMessage="1" sqref="E14" xr:uid="{6CC59160-C908-6244-B4B7-BDD4C7454363}">
      <formula1>1</formula1>
      <formula2>100</formula2>
    </dataValidation>
    <dataValidation type="list" allowBlank="1" showInputMessage="1" showErrorMessage="1" sqref="E48:E53" xr:uid="{701969F7-F33A-6547-BEF0-DB045AAD6DF9}">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35F19349-C3BF-A34F-8F9F-2A14007B7A24}">
          <x14:formula1>
            <xm:f>'Hours Recap'!$J$6:$J$8</xm:f>
          </x14:formula1>
          <xm:sqref>C6</xm:sqref>
        </x14:dataValidation>
        <x14:dataValidation type="list" allowBlank="1" showInputMessage="1" showErrorMessage="1" xr:uid="{9B9F4032-B4AC-7640-A8E0-F58E86EBAF17}">
          <x14:formula1>
            <xm:f>'Hours Recap'!$L$6:$L$10</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3B326-CA08-DC4C-AE2F-84685AC9BD4E}">
  <sheetPr>
    <tabColor theme="6" tint="-0.499984740745262"/>
  </sheetPr>
  <dimension ref="B1:O100"/>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37</v>
      </c>
      <c r="D3" s="56" t="str">
        <f>IF('Work Environment'!C6="","",'Work Environment'!C6)</f>
        <v/>
      </c>
      <c r="E3" s="56"/>
      <c r="F3" s="43"/>
    </row>
    <row r="5" spans="2:7" ht="18" customHeight="1">
      <c r="B5" s="28" t="s">
        <v>80</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81</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82</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83</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84</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2:7" ht="16" customHeight="1">
      <c r="B33" s="139"/>
      <c r="C33" s="140"/>
      <c r="D33" s="98"/>
      <c r="E33" s="98"/>
    </row>
    <row r="34" spans="2:7" ht="16" customHeight="1">
      <c r="B34" s="139"/>
      <c r="C34" s="140"/>
      <c r="D34" s="98"/>
      <c r="E34" s="98"/>
    </row>
    <row r="35" spans="2:7" ht="16" customHeight="1">
      <c r="B35" s="139"/>
      <c r="C35" s="140"/>
      <c r="D35" s="98"/>
      <c r="E35" s="98"/>
    </row>
    <row r="36" spans="2:7" ht="16" customHeight="1">
      <c r="B36" s="139"/>
      <c r="C36" s="140"/>
      <c r="D36" s="98"/>
      <c r="E36" s="98"/>
    </row>
    <row r="37" spans="2:7" ht="16" customHeight="1">
      <c r="B37" s="139"/>
      <c r="C37" s="140"/>
      <c r="D37" s="98"/>
      <c r="E37" s="98"/>
    </row>
    <row r="38" spans="2:7" ht="16" customHeight="1">
      <c r="B38" s="139"/>
      <c r="C38" s="140"/>
      <c r="D38" s="98"/>
      <c r="E38" s="98"/>
    </row>
    <row r="39" spans="2:7" ht="16" customHeight="1">
      <c r="B39" s="139"/>
      <c r="C39" s="140"/>
      <c r="D39" s="98"/>
      <c r="E39" s="98"/>
    </row>
    <row r="40" spans="2:7" ht="16" customHeight="1">
      <c r="B40" s="139"/>
      <c r="C40" s="140"/>
      <c r="D40" s="98"/>
      <c r="E40" s="98"/>
    </row>
    <row r="41" spans="2:7" ht="13" customHeight="1">
      <c r="B41" s="17"/>
      <c r="C41" s="17"/>
      <c r="D41" s="17"/>
      <c r="E41" s="17"/>
    </row>
    <row r="42" spans="2:7" ht="18" customHeight="1">
      <c r="B42" s="31" t="s">
        <v>85</v>
      </c>
      <c r="C42" s="29"/>
      <c r="D42" s="29"/>
      <c r="E42" s="30"/>
    </row>
    <row r="43" spans="2:7">
      <c r="B43" s="136" t="s">
        <v>71</v>
      </c>
      <c r="C43" s="137"/>
      <c r="D43" s="137"/>
      <c r="E43" s="138"/>
    </row>
    <row r="44" spans="2:7" ht="96" customHeight="1">
      <c r="B44" s="141"/>
      <c r="C44" s="142"/>
      <c r="D44" s="142"/>
      <c r="E44" s="143"/>
      <c r="G44" s="33" t="str">
        <f>IF(B44="","Description required","")</f>
        <v>Description required</v>
      </c>
    </row>
    <row r="45" spans="2:7" ht="13" customHeight="1">
      <c r="B45" s="17"/>
      <c r="C45" s="17"/>
      <c r="D45" s="17"/>
      <c r="E45" s="17"/>
    </row>
    <row r="46" spans="2:7" ht="18" customHeight="1">
      <c r="B46" s="31" t="s">
        <v>188</v>
      </c>
      <c r="C46" s="29"/>
      <c r="D46" s="29"/>
      <c r="E46" s="30"/>
    </row>
    <row r="47" spans="2:7">
      <c r="B47" s="58" t="s">
        <v>124</v>
      </c>
      <c r="C47" s="146" t="s">
        <v>125</v>
      </c>
      <c r="D47" s="146"/>
      <c r="E47" s="59" t="s">
        <v>126</v>
      </c>
    </row>
    <row r="48" spans="2:7">
      <c r="B48" s="26" t="s">
        <v>122</v>
      </c>
      <c r="C48" s="145" t="str">
        <f>IF(C6="Project",C70,IF(C6="Program",C77,C84))</f>
        <v>Primary focus is long-term (2+ years)</v>
      </c>
      <c r="D48" s="145"/>
      <c r="E48" s="108" t="s">
        <v>135</v>
      </c>
    </row>
    <row r="49" spans="2:7">
      <c r="B49" s="26" t="s">
        <v>123</v>
      </c>
      <c r="C49" s="145" t="str">
        <f>IF(C6="Project",C71,IF(C6="Program",C78,C85))</f>
        <v>Affects &gt; 40% of the organization’s employees</v>
      </c>
      <c r="D49" s="145"/>
      <c r="E49" s="108" t="s">
        <v>135</v>
      </c>
    </row>
    <row r="50" spans="2:7">
      <c r="B50" s="26" t="s">
        <v>130</v>
      </c>
      <c r="C50" s="145" t="str">
        <f>IF(C6="Project",C72,IF(C6="Program",C79,C86))</f>
        <v>Many other projects are dependent on this one</v>
      </c>
      <c r="D50" s="145"/>
      <c r="E50" s="108" t="s">
        <v>135</v>
      </c>
    </row>
    <row r="51" spans="2:7">
      <c r="B51" s="26" t="s">
        <v>129</v>
      </c>
      <c r="C51" s="145" t="s">
        <v>132</v>
      </c>
      <c r="D51" s="145"/>
      <c r="E51" s="108" t="s">
        <v>135</v>
      </c>
    </row>
    <row r="52" spans="2:7">
      <c r="B52" s="26" t="s">
        <v>128</v>
      </c>
      <c r="C52" s="145" t="s">
        <v>139</v>
      </c>
      <c r="D52" s="145"/>
      <c r="E52" s="108" t="s">
        <v>135</v>
      </c>
    </row>
    <row r="53" spans="2:7" ht="14" customHeight="1">
      <c r="B53" s="26" t="s">
        <v>127</v>
      </c>
      <c r="C53" s="145" t="s">
        <v>178</v>
      </c>
      <c r="D53" s="145"/>
      <c r="E53" s="108" t="s">
        <v>135</v>
      </c>
    </row>
    <row r="54" spans="2:7" s="68" customFormat="1">
      <c r="B54" s="65"/>
      <c r="C54" s="66"/>
      <c r="D54" s="66"/>
      <c r="E54" s="67">
        <f>COUNTIF(E48:E53,"=Yes")</f>
        <v>0</v>
      </c>
      <c r="G54" s="69"/>
    </row>
    <row r="55" spans="2:7" s="68" customFormat="1">
      <c r="B55" s="65"/>
      <c r="C55" s="66"/>
      <c r="D55" s="66"/>
      <c r="E55" s="67" t="str">
        <f>IF(AND(C6="Portfolio",E54&gt;=3),"Yes",IF(E54&gt;=4,"Yes","No"))</f>
        <v>No</v>
      </c>
      <c r="G55" s="69"/>
    </row>
    <row r="56" spans="2:7" s="68" customFormat="1">
      <c r="B56" s="65"/>
      <c r="C56" s="66"/>
      <c r="D56" s="66"/>
      <c r="E56" s="67"/>
      <c r="G56" s="69"/>
    </row>
    <row r="57" spans="2:7" s="68" customFormat="1">
      <c r="B57" s="65"/>
      <c r="C57" s="66"/>
      <c r="D57" s="66"/>
      <c r="E57" s="67"/>
      <c r="G57" s="69"/>
    </row>
    <row r="58" spans="2:7" s="68" customFormat="1">
      <c r="B58" s="65"/>
      <c r="C58" s="66"/>
      <c r="D58" s="66"/>
      <c r="E58" s="67"/>
      <c r="G58" s="69"/>
    </row>
    <row r="59" spans="2:7" s="68" customFormat="1">
      <c r="B59" s="65"/>
      <c r="C59" s="66"/>
      <c r="D59" s="66"/>
      <c r="E59" s="67"/>
      <c r="G59" s="69"/>
    </row>
    <row r="60" spans="2:7" s="68" customFormat="1">
      <c r="B60" s="65"/>
      <c r="C60" s="66"/>
      <c r="D60" s="66"/>
      <c r="E60" s="67"/>
      <c r="G60" s="69"/>
    </row>
    <row r="61" spans="2:7" s="68" customFormat="1">
      <c r="B61" s="65"/>
      <c r="C61" s="66"/>
      <c r="D61" s="66"/>
      <c r="E61" s="67"/>
      <c r="G61" s="69"/>
    </row>
    <row r="62" spans="2:7" s="68" customFormat="1">
      <c r="B62" s="65"/>
      <c r="C62" s="66"/>
      <c r="D62" s="66"/>
      <c r="E62" s="67"/>
      <c r="G62" s="69"/>
    </row>
    <row r="63" spans="2:7" s="68" customFormat="1">
      <c r="B63" s="65"/>
      <c r="C63" s="66"/>
      <c r="D63" s="66"/>
      <c r="E63" s="67"/>
      <c r="G63" s="69"/>
    </row>
    <row r="64" spans="2:7" s="68" customFormat="1">
      <c r="B64" s="65"/>
      <c r="C64" s="66"/>
      <c r="D64" s="66"/>
      <c r="E64" s="67"/>
      <c r="G64" s="69"/>
    </row>
    <row r="65" spans="2:7" s="68" customFormat="1">
      <c r="B65" s="65"/>
      <c r="C65" s="66"/>
      <c r="D65" s="66"/>
      <c r="E65" s="67"/>
      <c r="G65" s="69"/>
    </row>
    <row r="66" spans="2:7" s="68" customFormat="1">
      <c r="B66" s="65"/>
      <c r="C66" s="66"/>
      <c r="D66" s="66"/>
      <c r="E66" s="67"/>
      <c r="G66" s="69"/>
    </row>
    <row r="67" spans="2:7" s="68" customFormat="1">
      <c r="B67" s="65"/>
      <c r="C67" s="66"/>
      <c r="D67" s="66"/>
      <c r="E67" s="67"/>
      <c r="G67" s="69"/>
    </row>
    <row r="68" spans="2:7" s="68" customFormat="1">
      <c r="B68" s="65"/>
      <c r="C68" s="66"/>
      <c r="D68" s="66"/>
      <c r="E68" s="67"/>
      <c r="G68" s="69"/>
    </row>
    <row r="69" spans="2:7" s="68" customFormat="1">
      <c r="B69" s="65"/>
      <c r="C69" s="66"/>
      <c r="D69" s="66"/>
      <c r="E69" s="67"/>
      <c r="G69" s="69"/>
    </row>
    <row r="70" spans="2:7" s="68" customFormat="1">
      <c r="C70" s="70" t="s">
        <v>131</v>
      </c>
      <c r="D70" s="70"/>
      <c r="G70" s="69"/>
    </row>
    <row r="71" spans="2:7" s="68" customFormat="1">
      <c r="C71" s="70" t="s">
        <v>136</v>
      </c>
      <c r="D71" s="70"/>
      <c r="G71" s="69"/>
    </row>
    <row r="72" spans="2:7" s="68" customFormat="1">
      <c r="C72" s="70" t="s">
        <v>141</v>
      </c>
      <c r="D72" s="70"/>
      <c r="G72" s="69"/>
    </row>
    <row r="73" spans="2:7" s="68" customFormat="1">
      <c r="C73" s="70"/>
      <c r="D73" s="70"/>
      <c r="G73" s="69"/>
    </row>
    <row r="74" spans="2:7" s="68" customFormat="1">
      <c r="C74" s="70"/>
      <c r="D74" s="70"/>
      <c r="G74" s="69"/>
    </row>
    <row r="75" spans="2:7" s="68" customFormat="1">
      <c r="C75" s="70"/>
      <c r="D75" s="70"/>
      <c r="G75" s="69"/>
    </row>
    <row r="76" spans="2:7" s="60" customFormat="1">
      <c r="G76" s="62"/>
    </row>
    <row r="77" spans="2:7" s="60" customFormat="1">
      <c r="C77" s="61" t="s">
        <v>133</v>
      </c>
      <c r="D77" s="61"/>
      <c r="G77" s="62"/>
    </row>
    <row r="78" spans="2:7" s="60" customFormat="1">
      <c r="C78" s="61" t="s">
        <v>137</v>
      </c>
      <c r="D78" s="61"/>
      <c r="G78" s="62"/>
    </row>
    <row r="79" spans="2:7" s="60" customFormat="1">
      <c r="C79" s="61" t="s">
        <v>141</v>
      </c>
      <c r="D79" s="61"/>
      <c r="G79" s="62"/>
    </row>
    <row r="80" spans="2:7" s="60" customFormat="1">
      <c r="C80" s="61"/>
      <c r="D80" s="61"/>
      <c r="G80" s="62"/>
    </row>
    <row r="81" spans="3:7" s="60" customFormat="1">
      <c r="C81" s="61"/>
      <c r="D81" s="61"/>
      <c r="G81" s="62"/>
    </row>
    <row r="82" spans="3:7" s="60" customFormat="1">
      <c r="C82" s="61"/>
      <c r="D82" s="61"/>
      <c r="G82" s="62"/>
    </row>
    <row r="83" spans="3:7" s="60" customFormat="1">
      <c r="G83" s="62"/>
    </row>
    <row r="84" spans="3:7" s="60" customFormat="1">
      <c r="C84" s="61" t="s">
        <v>134</v>
      </c>
      <c r="D84" s="61"/>
      <c r="G84" s="62"/>
    </row>
    <row r="85" spans="3:7" s="60" customFormat="1">
      <c r="C85" s="61" t="s">
        <v>138</v>
      </c>
      <c r="D85" s="61"/>
      <c r="G85" s="62"/>
    </row>
    <row r="86" spans="3:7" s="60" customFormat="1">
      <c r="C86" s="61" t="s">
        <v>134</v>
      </c>
      <c r="D86" s="61"/>
      <c r="G86" s="62"/>
    </row>
    <row r="87" spans="3:7" s="68" customFormat="1">
      <c r="C87" s="71"/>
      <c r="D87" s="71"/>
      <c r="G87" s="69"/>
    </row>
    <row r="88" spans="3:7" s="68" customFormat="1">
      <c r="C88" s="71"/>
      <c r="D88" s="71"/>
      <c r="G88" s="69"/>
    </row>
    <row r="89" spans="3:7" s="68" customFormat="1">
      <c r="C89" s="71"/>
      <c r="D89" s="71"/>
      <c r="G89" s="69"/>
    </row>
    <row r="90" spans="3:7" s="68" customFormat="1">
      <c r="G90" s="69"/>
    </row>
    <row r="91" spans="3:7">
      <c r="G91" s="64"/>
    </row>
    <row r="92" spans="3:7">
      <c r="G92" s="64"/>
    </row>
    <row r="93" spans="3:7">
      <c r="G93" s="64"/>
    </row>
    <row r="94" spans="3:7">
      <c r="G94" s="64"/>
    </row>
    <row r="95" spans="3:7">
      <c r="G95" s="64"/>
    </row>
    <row r="96" spans="3:7">
      <c r="G96" s="64"/>
    </row>
    <row r="97" spans="7:7">
      <c r="G97" s="64"/>
    </row>
    <row r="98" spans="7:7">
      <c r="G98" s="64"/>
    </row>
    <row r="99" spans="7:7">
      <c r="G99" s="64"/>
    </row>
    <row r="100" spans="7:7">
      <c r="G100" s="64"/>
    </row>
  </sheetData>
  <sheetProtection algorithmName="SHA-512" hashValue="ftQUwLQozzfoW37fFfb7E1Esj581l41hmFdlWib6mxkcw5c69LEJMWPumwYsJILoaFI1tWfooLcbt3CYt2x9AA==" saltValue="EbCEreoO6SOivltnO/1hCQ==" spinCount="100000" sheet="1" objects="1" scenarios="1"/>
  <mergeCells count="28">
    <mergeCell ref="C50:D50"/>
    <mergeCell ref="C51:D51"/>
    <mergeCell ref="C52:D52"/>
    <mergeCell ref="C53:D53"/>
    <mergeCell ref="B40:C40"/>
    <mergeCell ref="B43:E43"/>
    <mergeCell ref="B44:E44"/>
    <mergeCell ref="C47:D47"/>
    <mergeCell ref="C48:D48"/>
    <mergeCell ref="C49:D49"/>
    <mergeCell ref="B39:C39"/>
    <mergeCell ref="B26:E26"/>
    <mergeCell ref="B27:E27"/>
    <mergeCell ref="B30:C30"/>
    <mergeCell ref="B31:C31"/>
    <mergeCell ref="B32:C32"/>
    <mergeCell ref="B33:C33"/>
    <mergeCell ref="B34:C34"/>
    <mergeCell ref="B35:C35"/>
    <mergeCell ref="B36:C36"/>
    <mergeCell ref="B37:C37"/>
    <mergeCell ref="B38:C38"/>
    <mergeCell ref="B23:E23"/>
    <mergeCell ref="C8:E8"/>
    <mergeCell ref="C9:E9"/>
    <mergeCell ref="C10:E10"/>
    <mergeCell ref="B19:E19"/>
    <mergeCell ref="B22:E22"/>
  </mergeCells>
  <dataValidations count="7">
    <dataValidation type="whole" allowBlank="1" showInputMessage="1" showErrorMessage="1" sqref="E14" xr:uid="{E3A2A21B-F765-0A47-92FE-CF40DEF65A1A}">
      <formula1>1</formula1>
      <formula2>100</formula2>
    </dataValidation>
    <dataValidation type="whole" operator="greaterThan" allowBlank="1" showInputMessage="1" showErrorMessage="1" error="Must be greater than 0" sqref="E16 C14:C16" xr:uid="{AEF91168-A47C-0F4F-9013-5CF0CDA93FF2}">
      <formula1>0</formula1>
    </dataValidation>
    <dataValidation type="whole" operator="greaterThanOrEqual" allowBlank="1" showInputMessage="1" showErrorMessage="1" sqref="E15" xr:uid="{90144CEA-DDE6-EA46-A70A-0301F8147A0B}">
      <formula1>0</formula1>
    </dataValidation>
    <dataValidation type="whole" allowBlank="1" showInputMessage="1" showErrorMessage="1" error="Must be whole number" sqref="E17" xr:uid="{3853381B-BA36-F34B-A9B4-6D8F4DBE11E3}">
      <formula1>0</formula1>
      <formula2>100</formula2>
    </dataValidation>
    <dataValidation type="date" operator="greaterThan" allowBlank="1" showInputMessage="1" showErrorMessage="1" error="Must be 2006 or later" sqref="D31:E40 E13 C13" xr:uid="{50AF908E-CF08-514A-B9D1-768892215F46}">
      <formula1>38718</formula1>
    </dataValidation>
    <dataValidation type="whole" operator="greaterThanOrEqual" allowBlank="1" showInputMessage="1" showErrorMessage="1" error="Must be whole number" sqref="C17" xr:uid="{5C06AEF7-D7ED-C24F-9BA4-EBC84C1B2D46}">
      <formula1>0</formula1>
    </dataValidation>
    <dataValidation type="list" allowBlank="1" showInputMessage="1" showErrorMessage="1" sqref="E48:E53" xr:uid="{02A0C3BE-B88F-774F-849F-3E918225A926}">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AE4CC356-C80C-EF48-988E-A0C66D3AA7ED}">
          <x14:formula1>
            <xm:f>'Hours Recap'!$L$6:$L$10</xm:f>
          </x14:formula1>
          <xm:sqref>C7</xm:sqref>
        </x14:dataValidation>
        <x14:dataValidation type="list" allowBlank="1" showInputMessage="1" showErrorMessage="1" xr:uid="{D6C284AC-D05F-A549-B72B-EEAD7A1DC582}">
          <x14:formula1>
            <xm:f>'Hours Recap'!$J$6:$J$8</xm:f>
          </x14:formula1>
          <xm:sqref>C6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AAB2E-E051-AD4A-A2B2-88F7F453CE0D}">
  <sheetPr>
    <tabColor theme="6" tint="-0.499984740745262"/>
  </sheetPr>
  <dimension ref="A1:O100"/>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38</v>
      </c>
      <c r="D3" s="56" t="str">
        <f>IF('Work Environment'!C6="","",'Work Environment'!C6)</f>
        <v/>
      </c>
      <c r="E3" s="56"/>
      <c r="F3" s="43"/>
    </row>
    <row r="5" spans="2:7" ht="18" customHeight="1">
      <c r="B5" s="28" t="s">
        <v>86</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87</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88</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89</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90</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1:15" ht="16" customHeight="1">
      <c r="B33" s="139"/>
      <c r="C33" s="140"/>
      <c r="D33" s="98"/>
      <c r="E33" s="98"/>
    </row>
    <row r="34" spans="1:15" ht="16" customHeight="1">
      <c r="B34" s="139"/>
      <c r="C34" s="140"/>
      <c r="D34" s="98"/>
      <c r="E34" s="98"/>
    </row>
    <row r="35" spans="1:15" ht="16" customHeight="1">
      <c r="B35" s="139"/>
      <c r="C35" s="140"/>
      <c r="D35" s="98"/>
      <c r="E35" s="98"/>
    </row>
    <row r="36" spans="1:15" ht="16" customHeight="1">
      <c r="B36" s="139"/>
      <c r="C36" s="140"/>
      <c r="D36" s="98"/>
      <c r="E36" s="98"/>
    </row>
    <row r="37" spans="1:15" ht="16" customHeight="1">
      <c r="B37" s="139"/>
      <c r="C37" s="140"/>
      <c r="D37" s="98"/>
      <c r="E37" s="98"/>
    </row>
    <row r="38" spans="1:15" ht="16" customHeight="1">
      <c r="B38" s="139"/>
      <c r="C38" s="140"/>
      <c r="D38" s="98"/>
      <c r="E38" s="98"/>
    </row>
    <row r="39" spans="1:15" ht="16" customHeight="1">
      <c r="B39" s="139"/>
      <c r="C39" s="140"/>
      <c r="D39" s="98"/>
      <c r="E39" s="98"/>
    </row>
    <row r="40" spans="1:15" ht="16" customHeight="1">
      <c r="B40" s="139"/>
      <c r="C40" s="140"/>
      <c r="D40" s="98"/>
      <c r="E40" s="98"/>
    </row>
    <row r="41" spans="1:15" ht="13" customHeight="1">
      <c r="B41" s="17"/>
      <c r="C41" s="17"/>
      <c r="D41" s="17"/>
      <c r="E41" s="17"/>
    </row>
    <row r="42" spans="1:15" ht="18" customHeight="1">
      <c r="B42" s="31" t="s">
        <v>91</v>
      </c>
      <c r="C42" s="29"/>
      <c r="D42" s="29"/>
      <c r="E42" s="30"/>
    </row>
    <row r="43" spans="1:15">
      <c r="B43" s="136" t="s">
        <v>71</v>
      </c>
      <c r="C43" s="137"/>
      <c r="D43" s="137"/>
      <c r="E43" s="138"/>
    </row>
    <row r="44" spans="1:15" ht="96" customHeight="1">
      <c r="B44" s="141"/>
      <c r="C44" s="142"/>
      <c r="D44" s="142"/>
      <c r="E44" s="143"/>
      <c r="G44" s="33" t="str">
        <f>IF(B44="","Description required","")</f>
        <v>Description required</v>
      </c>
    </row>
    <row r="45" spans="1:15" ht="13" customHeight="1">
      <c r="B45" s="17"/>
      <c r="C45" s="17"/>
      <c r="D45" s="17"/>
      <c r="E45" s="17"/>
    </row>
    <row r="46" spans="1:15" ht="13" customHeight="1">
      <c r="A46" s="72"/>
      <c r="B46" s="73" t="s">
        <v>189</v>
      </c>
      <c r="C46" s="74"/>
      <c r="D46" s="75"/>
      <c r="E46" s="76"/>
      <c r="F46" s="72"/>
      <c r="G46" s="77"/>
      <c r="H46" s="72"/>
      <c r="I46" s="72"/>
      <c r="J46" s="72"/>
      <c r="K46" s="72"/>
      <c r="L46" s="72"/>
      <c r="M46" s="72"/>
      <c r="N46" s="72"/>
      <c r="O46" s="72"/>
    </row>
    <row r="47" spans="1:15">
      <c r="A47" s="72"/>
      <c r="B47" s="78" t="s">
        <v>124</v>
      </c>
      <c r="C47" s="147" t="s">
        <v>125</v>
      </c>
      <c r="D47" s="148"/>
      <c r="E47" s="79" t="s">
        <v>126</v>
      </c>
      <c r="F47" s="72"/>
      <c r="G47" s="77"/>
      <c r="H47" s="72"/>
      <c r="I47" s="72"/>
      <c r="J47" s="72"/>
      <c r="K47" s="72"/>
      <c r="L47" s="72"/>
      <c r="M47" s="72"/>
      <c r="N47" s="72"/>
      <c r="O47" s="72"/>
    </row>
    <row r="48" spans="1:15" ht="14" customHeight="1">
      <c r="A48" s="72"/>
      <c r="B48" s="80" t="s">
        <v>122</v>
      </c>
      <c r="C48" s="145" t="str">
        <f>IF(C6="Project",C70,IF(C6="Program",C77,C84))</f>
        <v>Primary focus is long-term (2+ years)</v>
      </c>
      <c r="D48" s="145"/>
      <c r="E48" s="108" t="s">
        <v>135</v>
      </c>
      <c r="F48" s="72"/>
      <c r="G48" s="77"/>
      <c r="H48" s="72"/>
      <c r="I48" s="72"/>
      <c r="J48" s="72"/>
      <c r="K48" s="72"/>
      <c r="L48" s="72"/>
      <c r="M48" s="72"/>
      <c r="N48" s="72"/>
      <c r="O48" s="72"/>
    </row>
    <row r="49" spans="1:15" ht="14" customHeight="1">
      <c r="A49" s="72"/>
      <c r="B49" s="80" t="s">
        <v>123</v>
      </c>
      <c r="C49" s="145" t="str">
        <f>IF(C6="Project",C71,IF(C6="Program",C78,C85))</f>
        <v>Affects &gt; 40% of the organization’s employees</v>
      </c>
      <c r="D49" s="145"/>
      <c r="E49" s="108" t="s">
        <v>135</v>
      </c>
      <c r="F49" s="72"/>
      <c r="G49" s="77"/>
      <c r="H49" s="72"/>
      <c r="I49" s="72"/>
      <c r="J49" s="72"/>
      <c r="K49" s="72"/>
      <c r="L49" s="72"/>
      <c r="M49" s="72"/>
      <c r="N49" s="72"/>
      <c r="O49" s="72"/>
    </row>
    <row r="50" spans="1:15" ht="14" customHeight="1">
      <c r="A50" s="72"/>
      <c r="B50" s="80" t="s">
        <v>130</v>
      </c>
      <c r="C50" s="145" t="str">
        <f>IF(C6="Project",C72,IF(C6="Program",C79,C86))</f>
        <v>Many other projects are dependent on this one</v>
      </c>
      <c r="D50" s="145"/>
      <c r="E50" s="108" t="s">
        <v>135</v>
      </c>
      <c r="F50" s="72"/>
      <c r="G50" s="77"/>
      <c r="H50" s="72"/>
      <c r="I50" s="72"/>
      <c r="J50" s="72"/>
      <c r="K50" s="72"/>
      <c r="L50" s="72"/>
      <c r="M50" s="72"/>
      <c r="N50" s="72"/>
      <c r="O50" s="72"/>
    </row>
    <row r="51" spans="1:15" ht="14" customHeight="1">
      <c r="A51" s="72"/>
      <c r="B51" s="80" t="s">
        <v>129</v>
      </c>
      <c r="C51" s="145" t="s">
        <v>132</v>
      </c>
      <c r="D51" s="145"/>
      <c r="E51" s="108" t="s">
        <v>135</v>
      </c>
      <c r="F51" s="72"/>
      <c r="G51" s="77"/>
      <c r="H51" s="72"/>
      <c r="I51" s="72"/>
      <c r="J51" s="72"/>
      <c r="K51" s="72"/>
      <c r="L51" s="72"/>
      <c r="M51" s="72"/>
      <c r="N51" s="72"/>
      <c r="O51" s="72"/>
    </row>
    <row r="52" spans="1:15" ht="14" customHeight="1">
      <c r="A52" s="72"/>
      <c r="B52" s="80" t="s">
        <v>128</v>
      </c>
      <c r="C52" s="145" t="s">
        <v>139</v>
      </c>
      <c r="D52" s="145"/>
      <c r="E52" s="108" t="s">
        <v>135</v>
      </c>
      <c r="F52" s="72"/>
      <c r="G52" s="77"/>
      <c r="H52" s="72"/>
      <c r="I52" s="72"/>
      <c r="J52" s="72"/>
      <c r="K52" s="72"/>
      <c r="L52" s="72"/>
      <c r="M52" s="72"/>
      <c r="N52" s="72"/>
      <c r="O52" s="72"/>
    </row>
    <row r="53" spans="1:15" ht="14" customHeight="1">
      <c r="A53" s="72"/>
      <c r="B53" s="80" t="s">
        <v>127</v>
      </c>
      <c r="C53" s="145" t="s">
        <v>178</v>
      </c>
      <c r="D53" s="145"/>
      <c r="E53" s="108" t="s">
        <v>135</v>
      </c>
      <c r="F53" s="72"/>
      <c r="G53" s="77"/>
      <c r="H53" s="72"/>
      <c r="I53" s="72"/>
      <c r="J53" s="72"/>
      <c r="K53" s="72"/>
      <c r="L53" s="72"/>
      <c r="M53" s="72"/>
      <c r="N53" s="72"/>
      <c r="O53" s="72"/>
    </row>
    <row r="54" spans="1:15">
      <c r="A54" s="68"/>
      <c r="B54" s="81"/>
      <c r="C54" s="82"/>
      <c r="D54" s="82"/>
      <c r="E54" s="67">
        <f>COUNTIF(E48:E53,"=Yes")</f>
        <v>0</v>
      </c>
      <c r="F54" s="68"/>
      <c r="G54" s="69"/>
      <c r="H54" s="68"/>
      <c r="I54" s="68"/>
      <c r="J54" s="68"/>
      <c r="K54" s="68"/>
      <c r="L54" s="68"/>
      <c r="M54" s="68"/>
      <c r="N54" s="68"/>
      <c r="O54" s="68"/>
    </row>
    <row r="55" spans="1:15">
      <c r="A55" s="68"/>
      <c r="B55" s="81"/>
      <c r="C55" s="82"/>
      <c r="D55" s="82"/>
      <c r="E55" s="67" t="str">
        <f>IF(AND(C6="Portfolio",E54&gt;=3),"Yes",IF(E54&gt;=4,"Yes","No"))</f>
        <v>No</v>
      </c>
      <c r="F55" s="68"/>
      <c r="G55" s="69"/>
      <c r="H55" s="68"/>
      <c r="I55" s="68"/>
      <c r="J55" s="68"/>
      <c r="K55" s="68"/>
      <c r="L55" s="68"/>
      <c r="M55" s="68"/>
      <c r="N55" s="68"/>
      <c r="O55" s="68"/>
    </row>
    <row r="56" spans="1:15">
      <c r="A56" s="68"/>
      <c r="B56" s="81"/>
      <c r="C56" s="82"/>
      <c r="D56" s="82"/>
      <c r="E56" s="67"/>
      <c r="F56" s="68"/>
      <c r="G56" s="69"/>
      <c r="H56" s="68"/>
      <c r="I56" s="68"/>
      <c r="J56" s="68"/>
      <c r="K56" s="68"/>
      <c r="L56" s="68"/>
      <c r="M56" s="68"/>
      <c r="N56" s="68"/>
      <c r="O56" s="68"/>
    </row>
    <row r="57" spans="1:15">
      <c r="A57" s="68"/>
      <c r="B57" s="81"/>
      <c r="C57" s="82"/>
      <c r="D57" s="82"/>
      <c r="E57" s="67"/>
      <c r="F57" s="68"/>
      <c r="G57" s="69"/>
      <c r="H57" s="68"/>
      <c r="I57" s="68"/>
      <c r="J57" s="68"/>
      <c r="K57" s="68"/>
      <c r="L57" s="68"/>
      <c r="M57" s="68"/>
      <c r="N57" s="68"/>
      <c r="O57" s="68"/>
    </row>
    <row r="58" spans="1:15">
      <c r="A58" s="68"/>
      <c r="B58" s="81"/>
      <c r="C58" s="82"/>
      <c r="D58" s="82"/>
      <c r="E58" s="67"/>
      <c r="F58" s="68"/>
      <c r="G58" s="69"/>
      <c r="H58" s="68"/>
      <c r="I58" s="68"/>
      <c r="J58" s="68"/>
      <c r="K58" s="68"/>
      <c r="L58" s="68"/>
      <c r="M58" s="68"/>
      <c r="N58" s="68"/>
      <c r="O58" s="68"/>
    </row>
    <row r="59" spans="1:15">
      <c r="A59" s="68"/>
      <c r="B59" s="81"/>
      <c r="C59" s="82"/>
      <c r="D59" s="82"/>
      <c r="E59" s="67"/>
      <c r="F59" s="68"/>
      <c r="G59" s="69"/>
      <c r="H59" s="68"/>
      <c r="I59" s="68"/>
      <c r="J59" s="68"/>
      <c r="K59" s="68"/>
      <c r="L59" s="68"/>
      <c r="M59" s="68"/>
      <c r="N59" s="68"/>
      <c r="O59" s="68"/>
    </row>
    <row r="60" spans="1:15">
      <c r="A60" s="68"/>
      <c r="B60" s="81"/>
      <c r="C60" s="82"/>
      <c r="D60" s="82"/>
      <c r="E60" s="67"/>
      <c r="F60" s="68"/>
      <c r="G60" s="69"/>
      <c r="H60" s="68"/>
      <c r="I60" s="68"/>
      <c r="J60" s="68"/>
      <c r="K60" s="68"/>
      <c r="L60" s="68"/>
      <c r="M60" s="68"/>
      <c r="N60" s="68"/>
      <c r="O60" s="68"/>
    </row>
    <row r="61" spans="1:15">
      <c r="A61" s="68"/>
      <c r="B61" s="81"/>
      <c r="C61" s="82"/>
      <c r="D61" s="82"/>
      <c r="E61" s="67"/>
      <c r="F61" s="68"/>
      <c r="G61" s="69"/>
      <c r="H61" s="68"/>
      <c r="I61" s="68"/>
      <c r="J61" s="68"/>
      <c r="K61" s="68"/>
      <c r="L61" s="68"/>
      <c r="M61" s="68"/>
      <c r="N61" s="68"/>
      <c r="O61" s="68"/>
    </row>
    <row r="62" spans="1:15">
      <c r="A62" s="68"/>
      <c r="B62" s="81"/>
      <c r="C62" s="82"/>
      <c r="D62" s="82"/>
      <c r="E62" s="67"/>
      <c r="F62" s="68"/>
      <c r="G62" s="69"/>
      <c r="H62" s="68"/>
      <c r="I62" s="68"/>
      <c r="J62" s="68"/>
      <c r="K62" s="68"/>
      <c r="L62" s="68"/>
      <c r="M62" s="68"/>
      <c r="N62" s="68"/>
      <c r="O62" s="68"/>
    </row>
    <row r="63" spans="1:15">
      <c r="A63" s="68"/>
      <c r="B63" s="81"/>
      <c r="C63" s="82"/>
      <c r="D63" s="82"/>
      <c r="E63" s="67"/>
      <c r="F63" s="68"/>
      <c r="G63" s="69"/>
      <c r="H63" s="68"/>
      <c r="I63" s="68"/>
      <c r="J63" s="68"/>
      <c r="K63" s="68"/>
      <c r="L63" s="68"/>
      <c r="M63" s="68"/>
      <c r="N63" s="68"/>
      <c r="O63" s="68"/>
    </row>
    <row r="64" spans="1:15">
      <c r="A64" s="68"/>
      <c r="B64" s="81"/>
      <c r="C64" s="82"/>
      <c r="D64" s="82"/>
      <c r="E64" s="67"/>
      <c r="F64" s="68"/>
      <c r="G64" s="69"/>
      <c r="H64" s="68"/>
      <c r="I64" s="68"/>
      <c r="J64" s="68"/>
      <c r="K64" s="68"/>
      <c r="L64" s="68"/>
      <c r="M64" s="68"/>
      <c r="N64" s="68"/>
      <c r="O64" s="68"/>
    </row>
    <row r="65" spans="1:15">
      <c r="A65" s="68"/>
      <c r="B65" s="81"/>
      <c r="C65" s="82"/>
      <c r="D65" s="82"/>
      <c r="E65" s="67"/>
      <c r="F65" s="68"/>
      <c r="G65" s="69"/>
      <c r="H65" s="68"/>
      <c r="I65" s="68"/>
      <c r="J65" s="68"/>
      <c r="K65" s="68"/>
      <c r="L65" s="68"/>
      <c r="M65" s="68"/>
      <c r="N65" s="68"/>
      <c r="O65" s="68"/>
    </row>
    <row r="66" spans="1:15">
      <c r="A66" s="68"/>
      <c r="B66" s="81"/>
      <c r="C66" s="82"/>
      <c r="D66" s="82"/>
      <c r="E66" s="67"/>
      <c r="F66" s="68"/>
      <c r="G66" s="69"/>
      <c r="H66" s="68"/>
      <c r="I66" s="68"/>
      <c r="J66" s="68"/>
      <c r="K66" s="68"/>
      <c r="L66" s="68"/>
      <c r="M66" s="68"/>
      <c r="N66" s="68"/>
      <c r="O66" s="68"/>
    </row>
    <row r="67" spans="1:15">
      <c r="A67" s="68"/>
      <c r="B67" s="81"/>
      <c r="C67" s="82"/>
      <c r="D67" s="82"/>
      <c r="E67" s="67"/>
      <c r="F67" s="68"/>
      <c r="G67" s="69"/>
      <c r="H67" s="68"/>
      <c r="I67" s="68"/>
      <c r="J67" s="68"/>
      <c r="K67" s="68"/>
      <c r="L67" s="68"/>
      <c r="M67" s="68"/>
      <c r="N67" s="68"/>
      <c r="O67" s="68"/>
    </row>
    <row r="68" spans="1:15">
      <c r="A68" s="68"/>
      <c r="B68" s="81"/>
      <c r="C68" s="82"/>
      <c r="D68" s="82"/>
      <c r="E68" s="67"/>
      <c r="F68" s="68"/>
      <c r="G68" s="69"/>
      <c r="H68" s="68"/>
      <c r="I68" s="68"/>
      <c r="J68" s="68"/>
      <c r="K68" s="68"/>
      <c r="L68" s="68"/>
      <c r="M68" s="68"/>
      <c r="N68" s="68"/>
      <c r="O68" s="68"/>
    </row>
    <row r="69" spans="1:15">
      <c r="A69" s="68"/>
      <c r="B69" s="81"/>
      <c r="C69" s="82"/>
      <c r="D69" s="82"/>
      <c r="E69" s="67"/>
      <c r="F69" s="68"/>
      <c r="G69" s="69"/>
      <c r="H69" s="68"/>
      <c r="I69" s="68"/>
      <c r="J69" s="68"/>
      <c r="K69" s="68"/>
      <c r="L69" s="68"/>
      <c r="M69" s="68"/>
      <c r="N69" s="68"/>
      <c r="O69" s="68"/>
    </row>
    <row r="70" spans="1:15">
      <c r="A70" s="68"/>
      <c r="B70" s="68"/>
      <c r="C70" s="70" t="s">
        <v>131</v>
      </c>
      <c r="D70" s="70"/>
      <c r="E70" s="68"/>
      <c r="F70" s="68"/>
      <c r="G70" s="69"/>
      <c r="H70" s="68"/>
      <c r="I70" s="68"/>
      <c r="J70" s="68"/>
      <c r="K70" s="68"/>
      <c r="L70" s="68"/>
      <c r="M70" s="68"/>
      <c r="N70" s="68"/>
      <c r="O70" s="68"/>
    </row>
    <row r="71" spans="1:15">
      <c r="A71" s="68"/>
      <c r="B71" s="68"/>
      <c r="C71" s="70" t="s">
        <v>136</v>
      </c>
      <c r="D71" s="70"/>
      <c r="E71" s="68"/>
      <c r="F71" s="68"/>
      <c r="G71" s="69"/>
      <c r="H71" s="68"/>
      <c r="I71" s="68"/>
      <c r="J71" s="68"/>
      <c r="K71" s="68"/>
      <c r="L71" s="68"/>
      <c r="M71" s="68"/>
      <c r="N71" s="68"/>
      <c r="O71" s="68"/>
    </row>
    <row r="72" spans="1:15">
      <c r="A72" s="68"/>
      <c r="B72" s="68"/>
      <c r="C72" s="70" t="s">
        <v>141</v>
      </c>
      <c r="D72" s="70"/>
      <c r="E72" s="68"/>
      <c r="F72" s="68"/>
      <c r="G72" s="69"/>
      <c r="H72" s="68"/>
      <c r="I72" s="68"/>
      <c r="J72" s="68"/>
      <c r="K72" s="68"/>
      <c r="L72" s="68"/>
      <c r="M72" s="68"/>
      <c r="N72" s="68"/>
      <c r="O72" s="68"/>
    </row>
    <row r="73" spans="1:15">
      <c r="A73" s="68"/>
      <c r="B73" s="68"/>
      <c r="C73" s="70"/>
      <c r="D73" s="70"/>
      <c r="E73" s="68"/>
      <c r="F73" s="68"/>
      <c r="G73" s="69"/>
      <c r="H73" s="68"/>
      <c r="I73" s="68"/>
      <c r="J73" s="68"/>
      <c r="K73" s="68"/>
      <c r="L73" s="68"/>
      <c r="M73" s="68"/>
      <c r="N73" s="68"/>
      <c r="O73" s="68"/>
    </row>
    <row r="74" spans="1:15">
      <c r="A74" s="68"/>
      <c r="B74" s="68"/>
      <c r="C74" s="70"/>
      <c r="D74" s="70"/>
      <c r="E74" s="68"/>
      <c r="F74" s="68"/>
      <c r="G74" s="69"/>
      <c r="H74" s="68"/>
      <c r="I74" s="68"/>
      <c r="J74" s="68"/>
      <c r="K74" s="68"/>
      <c r="L74" s="68"/>
      <c r="M74" s="68"/>
      <c r="N74" s="68"/>
      <c r="O74" s="68"/>
    </row>
    <row r="75" spans="1:15">
      <c r="A75" s="68"/>
      <c r="B75" s="68"/>
      <c r="C75" s="70"/>
      <c r="D75" s="70"/>
      <c r="E75" s="68"/>
      <c r="F75" s="68"/>
      <c r="G75" s="69"/>
      <c r="H75" s="68"/>
      <c r="I75" s="68"/>
      <c r="J75" s="68"/>
      <c r="K75" s="68"/>
      <c r="L75" s="68"/>
      <c r="M75" s="68"/>
      <c r="N75" s="68"/>
      <c r="O75" s="68"/>
    </row>
    <row r="76" spans="1:15">
      <c r="A76" s="60"/>
      <c r="B76" s="60"/>
      <c r="C76" s="60"/>
      <c r="D76" s="60"/>
      <c r="E76" s="60"/>
      <c r="F76" s="60"/>
      <c r="G76" s="62"/>
      <c r="H76" s="60"/>
      <c r="I76" s="60"/>
      <c r="J76" s="60"/>
      <c r="K76" s="60"/>
      <c r="L76" s="60"/>
      <c r="M76" s="60"/>
      <c r="N76" s="60"/>
      <c r="O76" s="60"/>
    </row>
    <row r="77" spans="1:15">
      <c r="A77" s="60"/>
      <c r="B77" s="60"/>
      <c r="C77" s="61" t="s">
        <v>133</v>
      </c>
      <c r="D77" s="61"/>
      <c r="E77" s="60"/>
      <c r="F77" s="60"/>
      <c r="G77" s="62"/>
      <c r="H77" s="60"/>
      <c r="I77" s="60"/>
      <c r="J77" s="60"/>
      <c r="K77" s="60"/>
      <c r="L77" s="60"/>
      <c r="M77" s="60"/>
      <c r="N77" s="60"/>
      <c r="O77" s="60"/>
    </row>
    <row r="78" spans="1:15">
      <c r="A78" s="60"/>
      <c r="B78" s="60"/>
      <c r="C78" s="61" t="s">
        <v>137</v>
      </c>
      <c r="D78" s="61"/>
      <c r="E78" s="60"/>
      <c r="F78" s="60"/>
      <c r="G78" s="62"/>
      <c r="H78" s="60"/>
      <c r="I78" s="60"/>
      <c r="J78" s="60"/>
      <c r="K78" s="60"/>
      <c r="L78" s="60"/>
      <c r="M78" s="60"/>
      <c r="N78" s="60"/>
      <c r="O78" s="60"/>
    </row>
    <row r="79" spans="1:15">
      <c r="A79" s="60"/>
      <c r="B79" s="60"/>
      <c r="C79" s="61" t="s">
        <v>141</v>
      </c>
      <c r="D79" s="61"/>
      <c r="E79" s="60"/>
      <c r="F79" s="60"/>
      <c r="G79" s="62"/>
      <c r="H79" s="60"/>
      <c r="I79" s="60"/>
      <c r="J79" s="60"/>
      <c r="K79" s="60"/>
      <c r="L79" s="60"/>
      <c r="M79" s="60"/>
      <c r="N79" s="60"/>
      <c r="O79" s="60"/>
    </row>
    <row r="80" spans="1:15">
      <c r="A80" s="60"/>
      <c r="B80" s="60"/>
      <c r="C80" s="61"/>
      <c r="D80" s="61"/>
      <c r="E80" s="60"/>
      <c r="F80" s="60"/>
      <c r="G80" s="62"/>
      <c r="H80" s="60"/>
      <c r="I80" s="60"/>
      <c r="J80" s="60"/>
      <c r="K80" s="60"/>
      <c r="L80" s="60"/>
      <c r="M80" s="60"/>
      <c r="N80" s="60"/>
      <c r="O80" s="60"/>
    </row>
    <row r="81" spans="1:15">
      <c r="A81" s="60"/>
      <c r="B81" s="60"/>
      <c r="C81" s="61"/>
      <c r="D81" s="61"/>
      <c r="E81" s="60"/>
      <c r="F81" s="60"/>
      <c r="G81" s="62"/>
      <c r="H81" s="60"/>
      <c r="I81" s="60"/>
      <c r="J81" s="60"/>
      <c r="K81" s="60"/>
      <c r="L81" s="60"/>
      <c r="M81" s="60"/>
      <c r="N81" s="60"/>
      <c r="O81" s="60"/>
    </row>
    <row r="82" spans="1:15">
      <c r="A82" s="60"/>
      <c r="B82" s="60"/>
      <c r="C82" s="61"/>
      <c r="D82" s="61"/>
      <c r="E82" s="60"/>
      <c r="F82" s="60"/>
      <c r="G82" s="62"/>
      <c r="H82" s="60"/>
      <c r="I82" s="60"/>
      <c r="J82" s="60"/>
      <c r="K82" s="60"/>
      <c r="L82" s="60"/>
      <c r="M82" s="60"/>
      <c r="N82" s="60"/>
      <c r="O82" s="60"/>
    </row>
    <row r="83" spans="1:15">
      <c r="A83" s="60"/>
      <c r="B83" s="60"/>
      <c r="C83" s="60"/>
      <c r="D83" s="60"/>
      <c r="E83" s="60"/>
      <c r="F83" s="60"/>
      <c r="G83" s="62"/>
      <c r="H83" s="60"/>
      <c r="I83" s="60"/>
      <c r="J83" s="60"/>
      <c r="K83" s="60"/>
      <c r="L83" s="60"/>
      <c r="M83" s="60"/>
      <c r="N83" s="60"/>
      <c r="O83" s="60"/>
    </row>
    <row r="84" spans="1:15">
      <c r="A84" s="60"/>
      <c r="B84" s="60"/>
      <c r="C84" s="61" t="s">
        <v>134</v>
      </c>
      <c r="D84" s="61"/>
      <c r="E84" s="60"/>
      <c r="F84" s="60"/>
      <c r="G84" s="62"/>
      <c r="H84" s="60"/>
      <c r="I84" s="60"/>
      <c r="J84" s="60"/>
      <c r="K84" s="60"/>
      <c r="L84" s="60"/>
      <c r="M84" s="60"/>
      <c r="N84" s="60"/>
      <c r="O84" s="60"/>
    </row>
    <row r="85" spans="1:15">
      <c r="A85" s="60"/>
      <c r="B85" s="60"/>
      <c r="C85" s="61" t="s">
        <v>138</v>
      </c>
      <c r="D85" s="61"/>
      <c r="E85" s="60"/>
      <c r="F85" s="60"/>
      <c r="G85" s="62"/>
      <c r="H85" s="60"/>
      <c r="I85" s="60"/>
      <c r="J85" s="60"/>
      <c r="K85" s="60"/>
      <c r="L85" s="60"/>
      <c r="M85" s="60"/>
      <c r="N85" s="60"/>
      <c r="O85" s="60"/>
    </row>
    <row r="86" spans="1:15">
      <c r="A86" s="60"/>
      <c r="B86" s="60"/>
      <c r="C86" s="61" t="s">
        <v>134</v>
      </c>
      <c r="D86" s="61"/>
      <c r="E86" s="60"/>
      <c r="F86" s="60"/>
      <c r="G86" s="62"/>
      <c r="H86" s="60"/>
      <c r="I86" s="60"/>
      <c r="J86" s="60"/>
      <c r="K86" s="60"/>
      <c r="L86" s="60"/>
      <c r="M86" s="60"/>
      <c r="N86" s="60"/>
      <c r="O86" s="60"/>
    </row>
    <row r="87" spans="1:15">
      <c r="A87" s="68"/>
      <c r="B87" s="68"/>
      <c r="C87" s="70"/>
      <c r="D87" s="70"/>
      <c r="E87" s="68"/>
      <c r="F87" s="68"/>
      <c r="G87" s="69"/>
      <c r="H87" s="68"/>
      <c r="I87" s="68"/>
      <c r="J87" s="68"/>
      <c r="K87" s="68"/>
      <c r="L87" s="68"/>
      <c r="M87" s="68"/>
      <c r="N87" s="68"/>
      <c r="O87" s="68"/>
    </row>
    <row r="88" spans="1:15">
      <c r="A88" s="68"/>
      <c r="B88" s="68"/>
      <c r="C88" s="70"/>
      <c r="D88" s="70"/>
      <c r="E88" s="68"/>
      <c r="F88" s="68"/>
      <c r="G88" s="69"/>
      <c r="H88" s="68"/>
      <c r="I88" s="68"/>
      <c r="J88" s="68"/>
      <c r="K88" s="68"/>
      <c r="L88" s="68"/>
      <c r="M88" s="68"/>
      <c r="N88" s="68"/>
      <c r="O88" s="68"/>
    </row>
    <row r="89" spans="1:15">
      <c r="A89" s="68"/>
      <c r="B89" s="68"/>
      <c r="C89" s="70"/>
      <c r="D89" s="70"/>
      <c r="E89" s="68"/>
      <c r="F89" s="68"/>
      <c r="G89" s="69"/>
      <c r="H89" s="68"/>
      <c r="I89" s="68"/>
      <c r="J89" s="68"/>
      <c r="K89" s="68"/>
      <c r="L89" s="68"/>
      <c r="M89" s="68"/>
      <c r="N89" s="68"/>
      <c r="O89" s="68"/>
    </row>
    <row r="90" spans="1:15">
      <c r="A90" s="68"/>
      <c r="B90" s="68"/>
      <c r="C90" s="68"/>
      <c r="D90" s="68"/>
      <c r="E90" s="68"/>
      <c r="F90" s="68"/>
      <c r="G90" s="69"/>
      <c r="H90" s="68"/>
      <c r="I90" s="68"/>
      <c r="J90" s="68"/>
      <c r="K90" s="68"/>
      <c r="L90" s="68"/>
      <c r="M90" s="68"/>
      <c r="N90" s="68"/>
      <c r="O90" s="68"/>
    </row>
    <row r="91" spans="1:15">
      <c r="A91" s="72"/>
      <c r="B91" s="72"/>
      <c r="C91" s="72"/>
      <c r="D91" s="72"/>
      <c r="E91" s="72"/>
      <c r="F91" s="72"/>
      <c r="G91" s="83"/>
      <c r="H91" s="72"/>
      <c r="I91" s="72"/>
      <c r="J91" s="72"/>
      <c r="K91" s="72"/>
      <c r="L91" s="72"/>
      <c r="M91" s="72"/>
      <c r="N91" s="72"/>
      <c r="O91" s="72"/>
    </row>
    <row r="92" spans="1:15">
      <c r="A92" s="72"/>
      <c r="B92" s="72"/>
      <c r="C92" s="72"/>
      <c r="D92" s="72"/>
      <c r="E92" s="72"/>
      <c r="F92" s="72"/>
      <c r="G92" s="83"/>
      <c r="H92" s="72"/>
      <c r="I92" s="72"/>
      <c r="J92" s="72"/>
      <c r="K92" s="72"/>
      <c r="L92" s="72"/>
      <c r="M92" s="72"/>
      <c r="N92" s="72"/>
      <c r="O92" s="72"/>
    </row>
    <row r="93" spans="1:15">
      <c r="A93" s="72"/>
      <c r="B93" s="72"/>
      <c r="C93" s="72"/>
      <c r="D93" s="72"/>
      <c r="E93" s="72"/>
      <c r="F93" s="72"/>
      <c r="G93" s="83"/>
      <c r="H93" s="72"/>
      <c r="I93" s="72"/>
      <c r="J93" s="72"/>
      <c r="K93" s="72"/>
      <c r="L93" s="72"/>
      <c r="M93" s="72"/>
      <c r="N93" s="72"/>
      <c r="O93" s="72"/>
    </row>
    <row r="94" spans="1:15">
      <c r="A94" s="72"/>
      <c r="B94" s="72"/>
      <c r="C94" s="72"/>
      <c r="D94" s="72"/>
      <c r="E94" s="72"/>
      <c r="F94" s="72"/>
      <c r="G94" s="83"/>
      <c r="H94" s="72"/>
      <c r="I94" s="72"/>
      <c r="J94" s="72"/>
      <c r="K94" s="72"/>
      <c r="L94" s="72"/>
      <c r="M94" s="72"/>
      <c r="N94" s="72"/>
      <c r="O94" s="72"/>
    </row>
    <row r="95" spans="1:15">
      <c r="A95" s="72"/>
      <c r="B95" s="72"/>
      <c r="C95" s="72"/>
      <c r="D95" s="72"/>
      <c r="E95" s="72"/>
      <c r="F95" s="72"/>
      <c r="G95" s="83"/>
      <c r="H95" s="72"/>
      <c r="I95" s="72"/>
      <c r="J95" s="72"/>
      <c r="K95" s="72"/>
      <c r="L95" s="72"/>
      <c r="M95" s="72"/>
      <c r="N95" s="72"/>
      <c r="O95" s="72"/>
    </row>
    <row r="96" spans="1:15">
      <c r="A96" s="72"/>
      <c r="B96" s="72"/>
      <c r="C96" s="72"/>
      <c r="D96" s="72"/>
      <c r="E96" s="72"/>
      <c r="F96" s="72"/>
      <c r="G96" s="83"/>
      <c r="H96" s="72"/>
      <c r="I96" s="72"/>
      <c r="J96" s="72"/>
      <c r="K96" s="72"/>
      <c r="L96" s="72"/>
      <c r="M96" s="72"/>
      <c r="N96" s="72"/>
      <c r="O96" s="72"/>
    </row>
    <row r="97" spans="1:15">
      <c r="A97" s="72"/>
      <c r="B97" s="72"/>
      <c r="C97" s="72"/>
      <c r="D97" s="72"/>
      <c r="E97" s="72"/>
      <c r="F97" s="72"/>
      <c r="G97" s="83"/>
      <c r="H97" s="72"/>
      <c r="I97" s="72"/>
      <c r="J97" s="72"/>
      <c r="K97" s="72"/>
      <c r="L97" s="72"/>
      <c r="M97" s="72"/>
      <c r="N97" s="72"/>
      <c r="O97" s="72"/>
    </row>
    <row r="98" spans="1:15">
      <c r="A98" s="72"/>
      <c r="B98" s="72"/>
      <c r="C98" s="72"/>
      <c r="D98" s="72"/>
      <c r="E98" s="72"/>
      <c r="F98" s="72"/>
      <c r="G98" s="83"/>
      <c r="H98" s="72"/>
      <c r="I98" s="72"/>
      <c r="J98" s="72"/>
      <c r="K98" s="72"/>
      <c r="L98" s="72"/>
      <c r="M98" s="72"/>
      <c r="N98" s="72"/>
      <c r="O98" s="72"/>
    </row>
    <row r="99" spans="1:15">
      <c r="A99" s="72"/>
      <c r="B99" s="72"/>
      <c r="C99" s="72"/>
      <c r="D99" s="72"/>
      <c r="E99" s="72"/>
      <c r="F99" s="72"/>
      <c r="G99" s="83"/>
      <c r="H99" s="72"/>
      <c r="I99" s="72"/>
      <c r="J99" s="72"/>
      <c r="K99" s="72"/>
      <c r="L99" s="72"/>
      <c r="M99" s="72"/>
      <c r="N99" s="72"/>
      <c r="O99" s="72"/>
    </row>
    <row r="100" spans="1:15">
      <c r="A100" s="72"/>
      <c r="B100" s="72"/>
      <c r="C100" s="72"/>
      <c r="D100" s="72"/>
      <c r="E100" s="72"/>
      <c r="F100" s="72"/>
      <c r="G100" s="83"/>
      <c r="H100" s="72"/>
      <c r="I100" s="72"/>
      <c r="J100" s="72"/>
      <c r="K100" s="72"/>
      <c r="L100" s="72"/>
      <c r="M100" s="72"/>
      <c r="N100" s="72"/>
      <c r="O100" s="72"/>
    </row>
  </sheetData>
  <sheetProtection algorithmName="SHA-512" hashValue="uVZKLN05mMXAyYsrcBhaINWSoeWwXL1DYgYa7HZXFreRDu/Q8tZZkofQH7lnMdn4NCphv0xpifWFgzkvFcVwIA==" saltValue="zsQKulfajPTQp/bvOrDsEg==" spinCount="100000" sheet="1" objects="1" scenarios="1"/>
  <mergeCells count="28">
    <mergeCell ref="C50:D50"/>
    <mergeCell ref="C51:D51"/>
    <mergeCell ref="C52:D52"/>
    <mergeCell ref="C53:D53"/>
    <mergeCell ref="B40:C40"/>
    <mergeCell ref="B43:E43"/>
    <mergeCell ref="B44:E44"/>
    <mergeCell ref="C47:D47"/>
    <mergeCell ref="C48:D48"/>
    <mergeCell ref="C49:D49"/>
    <mergeCell ref="B39:C39"/>
    <mergeCell ref="B26:E26"/>
    <mergeCell ref="B27:E27"/>
    <mergeCell ref="B30:C30"/>
    <mergeCell ref="B31:C31"/>
    <mergeCell ref="B32:C32"/>
    <mergeCell ref="B33:C33"/>
    <mergeCell ref="B34:C34"/>
    <mergeCell ref="B35:C35"/>
    <mergeCell ref="B36:C36"/>
    <mergeCell ref="B37:C37"/>
    <mergeCell ref="B38:C38"/>
    <mergeCell ref="B23:E23"/>
    <mergeCell ref="C8:E8"/>
    <mergeCell ref="C9:E9"/>
    <mergeCell ref="C10:E10"/>
    <mergeCell ref="B19:E19"/>
    <mergeCell ref="B22:E22"/>
  </mergeCells>
  <dataValidations count="7">
    <dataValidation type="whole" allowBlank="1" showInputMessage="1" showErrorMessage="1" sqref="E14" xr:uid="{9B0C3E60-D842-7F44-B8F2-8D1055F926F0}">
      <formula1>1</formula1>
      <formula2>100</formula2>
    </dataValidation>
    <dataValidation type="whole" operator="greaterThan" allowBlank="1" showInputMessage="1" showErrorMessage="1" error="Must be greater than 0" sqref="E16 C14:C16" xr:uid="{E4F5264C-1981-164E-BA1C-392C4C43B786}">
      <formula1>0</formula1>
    </dataValidation>
    <dataValidation type="whole" operator="greaterThanOrEqual" allowBlank="1" showInputMessage="1" showErrorMessage="1" sqref="E15" xr:uid="{87DA3F84-D98D-DF49-B376-E81271EFDF45}">
      <formula1>0</formula1>
    </dataValidation>
    <dataValidation type="whole" allowBlank="1" showInputMessage="1" showErrorMessage="1" error="Must be whole number" sqref="E17" xr:uid="{1377544E-6883-9541-A586-17F36A4CD805}">
      <formula1>0</formula1>
      <formula2>100</formula2>
    </dataValidation>
    <dataValidation type="date" operator="greaterThan" allowBlank="1" showInputMessage="1" showErrorMessage="1" error="Must be 2006 or later" sqref="D31:E40 E13 C13" xr:uid="{9EA14316-FC66-6A4B-A7A1-ADE99B88CA32}">
      <formula1>38718</formula1>
    </dataValidation>
    <dataValidation type="whole" operator="greaterThanOrEqual" allowBlank="1" showInputMessage="1" showErrorMessage="1" error="Must be whole number" sqref="C17" xr:uid="{DFBFA072-3976-5B45-AE3C-140115A3F8EC}">
      <formula1>0</formula1>
    </dataValidation>
    <dataValidation type="list" allowBlank="1" showInputMessage="1" showErrorMessage="1" sqref="E48:E53" xr:uid="{81DA60EF-C594-0A44-AA1F-43DD64ABE2C7}">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CA017835-44CC-4F43-8E24-1E5F34D904FF}">
          <x14:formula1>
            <xm:f>'Hours Recap'!$L$6:$L$10</xm:f>
          </x14:formula1>
          <xm:sqref>C7</xm:sqref>
        </x14:dataValidation>
        <x14:dataValidation type="list" allowBlank="1" showInputMessage="1" showErrorMessage="1" xr:uid="{29684762-EAE2-AA4D-A5F6-D9A8CE5A6DF3}">
          <x14:formula1>
            <xm:f>'Hours Recap'!$J$6:$J$8</xm:f>
          </x14:formula1>
          <xm:sqref>C6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79EC9-1CEA-2D49-8407-7914E3B23FE8}">
  <sheetPr>
    <tabColor theme="6" tint="-0.499984740745262"/>
  </sheetPr>
  <dimension ref="A1:O100"/>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39</v>
      </c>
      <c r="D3" s="56" t="str">
        <f>IF('Work Environment'!C6="","",'Work Environment'!C6)</f>
        <v/>
      </c>
      <c r="E3" s="56"/>
      <c r="F3" s="43"/>
    </row>
    <row r="5" spans="2:7" ht="18" customHeight="1">
      <c r="B5" s="28" t="s">
        <v>92</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93</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94</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95</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96</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1:15" ht="16" customHeight="1">
      <c r="B33" s="139"/>
      <c r="C33" s="140"/>
      <c r="D33" s="98"/>
      <c r="E33" s="98"/>
    </row>
    <row r="34" spans="1:15" ht="16" customHeight="1">
      <c r="B34" s="139"/>
      <c r="C34" s="140"/>
      <c r="D34" s="98"/>
      <c r="E34" s="98"/>
    </row>
    <row r="35" spans="1:15" ht="16" customHeight="1">
      <c r="B35" s="139"/>
      <c r="C35" s="140"/>
      <c r="D35" s="98"/>
      <c r="E35" s="98"/>
    </row>
    <row r="36" spans="1:15" ht="16" customHeight="1">
      <c r="B36" s="139"/>
      <c r="C36" s="140"/>
      <c r="D36" s="98"/>
      <c r="E36" s="98"/>
    </row>
    <row r="37" spans="1:15" ht="16" customHeight="1">
      <c r="B37" s="139"/>
      <c r="C37" s="140"/>
      <c r="D37" s="98"/>
      <c r="E37" s="98"/>
    </row>
    <row r="38" spans="1:15" ht="16" customHeight="1">
      <c r="B38" s="139"/>
      <c r="C38" s="140"/>
      <c r="D38" s="98"/>
      <c r="E38" s="98"/>
    </row>
    <row r="39" spans="1:15" ht="16" customHeight="1">
      <c r="B39" s="139"/>
      <c r="C39" s="140"/>
      <c r="D39" s="98"/>
      <c r="E39" s="98"/>
    </row>
    <row r="40" spans="1:15" ht="16" customHeight="1">
      <c r="B40" s="139"/>
      <c r="C40" s="140"/>
      <c r="D40" s="98"/>
      <c r="E40" s="98"/>
    </row>
    <row r="41" spans="1:15" ht="13" customHeight="1">
      <c r="B41" s="17"/>
      <c r="C41" s="17"/>
      <c r="D41" s="17"/>
      <c r="E41" s="17"/>
    </row>
    <row r="42" spans="1:15" ht="18" customHeight="1">
      <c r="B42" s="31" t="s">
        <v>97</v>
      </c>
      <c r="C42" s="29"/>
      <c r="D42" s="29"/>
      <c r="E42" s="30"/>
    </row>
    <row r="43" spans="1:15">
      <c r="B43" s="136" t="s">
        <v>71</v>
      </c>
      <c r="C43" s="137"/>
      <c r="D43" s="137"/>
      <c r="E43" s="138"/>
    </row>
    <row r="44" spans="1:15" ht="96" customHeight="1">
      <c r="B44" s="141"/>
      <c r="C44" s="142"/>
      <c r="D44" s="142"/>
      <c r="E44" s="143"/>
      <c r="G44" s="33" t="str">
        <f>IF(B44="","Description required","")</f>
        <v>Description required</v>
      </c>
    </row>
    <row r="45" spans="1:15" ht="13" customHeight="1">
      <c r="B45" s="17"/>
      <c r="C45" s="17"/>
      <c r="D45" s="17"/>
      <c r="E45" s="17"/>
    </row>
    <row r="46" spans="1:15" ht="13" customHeight="1">
      <c r="A46" s="72"/>
      <c r="B46" s="73" t="s">
        <v>190</v>
      </c>
      <c r="C46" s="74"/>
      <c r="D46" s="75"/>
      <c r="E46" s="76"/>
      <c r="F46" s="72"/>
      <c r="G46" s="77"/>
      <c r="H46" s="72"/>
      <c r="I46" s="72"/>
      <c r="J46" s="72"/>
      <c r="K46" s="72"/>
      <c r="L46" s="72"/>
      <c r="M46" s="72"/>
      <c r="N46" s="72"/>
      <c r="O46" s="72"/>
    </row>
    <row r="47" spans="1:15">
      <c r="A47" s="72"/>
      <c r="B47" s="78" t="s">
        <v>124</v>
      </c>
      <c r="C47" s="147" t="s">
        <v>125</v>
      </c>
      <c r="D47" s="148"/>
      <c r="E47" s="79" t="s">
        <v>126</v>
      </c>
      <c r="F47" s="72"/>
      <c r="G47" s="77"/>
      <c r="H47" s="72"/>
      <c r="I47" s="72"/>
      <c r="J47" s="72"/>
      <c r="K47" s="72"/>
      <c r="L47" s="72"/>
      <c r="M47" s="72"/>
      <c r="N47" s="72"/>
      <c r="O47" s="72"/>
    </row>
    <row r="48" spans="1:15" ht="14" customHeight="1">
      <c r="A48" s="72"/>
      <c r="B48" s="80" t="s">
        <v>122</v>
      </c>
      <c r="C48" s="145" t="str">
        <f>IF(C6="Project",C70,IF(C6="Program",C77,C84))</f>
        <v>Primary focus is long-term (2+ years)</v>
      </c>
      <c r="D48" s="145"/>
      <c r="E48" s="108" t="s">
        <v>135</v>
      </c>
      <c r="F48" s="72"/>
      <c r="G48" s="77"/>
      <c r="H48" s="72"/>
      <c r="I48" s="72"/>
      <c r="J48" s="72"/>
      <c r="K48" s="72"/>
      <c r="L48" s="72"/>
      <c r="M48" s="72"/>
      <c r="N48" s="72"/>
      <c r="O48" s="72"/>
    </row>
    <row r="49" spans="1:15" ht="14" customHeight="1">
      <c r="A49" s="72"/>
      <c r="B49" s="80" t="s">
        <v>123</v>
      </c>
      <c r="C49" s="145" t="str">
        <f>IF(C6="Project",C71,IF(C6="Program",C78,C85))</f>
        <v>Affects &gt; 40% of the organization’s employees</v>
      </c>
      <c r="D49" s="145"/>
      <c r="E49" s="108" t="s">
        <v>135</v>
      </c>
      <c r="F49" s="72"/>
      <c r="G49" s="77"/>
      <c r="H49" s="72"/>
      <c r="I49" s="72"/>
      <c r="J49" s="72"/>
      <c r="K49" s="72"/>
      <c r="L49" s="72"/>
      <c r="M49" s="72"/>
      <c r="N49" s="72"/>
      <c r="O49" s="72"/>
    </row>
    <row r="50" spans="1:15" ht="14" customHeight="1">
      <c r="A50" s="72"/>
      <c r="B50" s="80" t="s">
        <v>130</v>
      </c>
      <c r="C50" s="145" t="str">
        <f>IF(C6="Project",C72,IF(C6="Program",C79,C86))</f>
        <v>Many other projects are dependent on this one</v>
      </c>
      <c r="D50" s="145"/>
      <c r="E50" s="108" t="s">
        <v>135</v>
      </c>
      <c r="F50" s="72"/>
      <c r="G50" s="77"/>
      <c r="H50" s="72"/>
      <c r="I50" s="72"/>
      <c r="J50" s="72"/>
      <c r="K50" s="72"/>
      <c r="L50" s="72"/>
      <c r="M50" s="72"/>
      <c r="N50" s="72"/>
      <c r="O50" s="72"/>
    </row>
    <row r="51" spans="1:15" ht="14" customHeight="1">
      <c r="A51" s="72"/>
      <c r="B51" s="80" t="s">
        <v>129</v>
      </c>
      <c r="C51" s="145" t="s">
        <v>132</v>
      </c>
      <c r="D51" s="145"/>
      <c r="E51" s="108" t="s">
        <v>135</v>
      </c>
      <c r="F51" s="72"/>
      <c r="G51" s="77"/>
      <c r="H51" s="72"/>
      <c r="I51" s="72"/>
      <c r="J51" s="72"/>
      <c r="K51" s="72"/>
      <c r="L51" s="72"/>
      <c r="M51" s="72"/>
      <c r="N51" s="72"/>
      <c r="O51" s="72"/>
    </row>
    <row r="52" spans="1:15" ht="14" customHeight="1">
      <c r="A52" s="72"/>
      <c r="B52" s="80" t="s">
        <v>128</v>
      </c>
      <c r="C52" s="145" t="s">
        <v>139</v>
      </c>
      <c r="D52" s="145"/>
      <c r="E52" s="108" t="s">
        <v>135</v>
      </c>
      <c r="F52" s="72"/>
      <c r="G52" s="77"/>
      <c r="H52" s="72"/>
      <c r="I52" s="72"/>
      <c r="J52" s="72"/>
      <c r="K52" s="72"/>
      <c r="L52" s="72"/>
      <c r="M52" s="72"/>
      <c r="N52" s="72"/>
      <c r="O52" s="72"/>
    </row>
    <row r="53" spans="1:15" ht="14" customHeight="1">
      <c r="A53" s="72"/>
      <c r="B53" s="80" t="s">
        <v>127</v>
      </c>
      <c r="C53" s="145" t="s">
        <v>178</v>
      </c>
      <c r="D53" s="145"/>
      <c r="E53" s="108" t="s">
        <v>135</v>
      </c>
      <c r="F53" s="72"/>
      <c r="G53" s="77"/>
      <c r="H53" s="72"/>
      <c r="I53" s="72"/>
      <c r="J53" s="72"/>
      <c r="K53" s="72"/>
      <c r="L53" s="72"/>
      <c r="M53" s="72"/>
      <c r="N53" s="72"/>
      <c r="O53" s="72"/>
    </row>
    <row r="54" spans="1:15">
      <c r="A54" s="68"/>
      <c r="B54" s="81"/>
      <c r="C54" s="82"/>
      <c r="D54" s="82"/>
      <c r="E54" s="67">
        <f>COUNTIF(E48:E53,"=Yes")</f>
        <v>0</v>
      </c>
      <c r="F54" s="68"/>
      <c r="G54" s="69"/>
      <c r="H54" s="68"/>
      <c r="I54" s="68"/>
      <c r="J54" s="68"/>
      <c r="K54" s="68"/>
      <c r="L54" s="68"/>
      <c r="M54" s="68"/>
      <c r="N54" s="68"/>
      <c r="O54" s="68"/>
    </row>
    <row r="55" spans="1:15">
      <c r="A55" s="68"/>
      <c r="B55" s="81"/>
      <c r="C55" s="82"/>
      <c r="D55" s="82"/>
      <c r="E55" s="67" t="str">
        <f>IF(AND(C6="Portfolio",E54&gt;=3),"Yes",IF(E54&gt;=4,"Yes","No"))</f>
        <v>No</v>
      </c>
      <c r="F55" s="68"/>
      <c r="G55" s="69"/>
      <c r="H55" s="68"/>
      <c r="I55" s="68"/>
      <c r="J55" s="68"/>
      <c r="K55" s="68"/>
      <c r="L55" s="68"/>
      <c r="M55" s="68"/>
      <c r="N55" s="68"/>
      <c r="O55" s="68"/>
    </row>
    <row r="56" spans="1:15">
      <c r="A56" s="68"/>
      <c r="B56" s="81"/>
      <c r="C56" s="82"/>
      <c r="D56" s="82"/>
      <c r="E56" s="67"/>
      <c r="F56" s="68"/>
      <c r="G56" s="69"/>
      <c r="H56" s="68"/>
      <c r="I56" s="68"/>
      <c r="J56" s="68"/>
      <c r="K56" s="68"/>
      <c r="L56" s="68"/>
      <c r="M56" s="68"/>
      <c r="N56" s="68"/>
      <c r="O56" s="68"/>
    </row>
    <row r="57" spans="1:15">
      <c r="A57" s="68"/>
      <c r="B57" s="81"/>
      <c r="C57" s="82"/>
      <c r="D57" s="82"/>
      <c r="E57" s="67"/>
      <c r="F57" s="68"/>
      <c r="G57" s="69"/>
      <c r="H57" s="68"/>
      <c r="I57" s="68"/>
      <c r="J57" s="68"/>
      <c r="K57" s="68"/>
      <c r="L57" s="68"/>
      <c r="M57" s="68"/>
      <c r="N57" s="68"/>
      <c r="O57" s="68"/>
    </row>
    <row r="58" spans="1:15">
      <c r="A58" s="68"/>
      <c r="B58" s="81"/>
      <c r="C58" s="82"/>
      <c r="D58" s="82"/>
      <c r="E58" s="67"/>
      <c r="F58" s="68"/>
      <c r="G58" s="69"/>
      <c r="H58" s="68"/>
      <c r="I58" s="68"/>
      <c r="J58" s="68"/>
      <c r="K58" s="68"/>
      <c r="L58" s="68"/>
      <c r="M58" s="68"/>
      <c r="N58" s="68"/>
      <c r="O58" s="68"/>
    </row>
    <row r="59" spans="1:15">
      <c r="A59" s="68"/>
      <c r="B59" s="81"/>
      <c r="C59" s="82"/>
      <c r="D59" s="82"/>
      <c r="E59" s="67"/>
      <c r="F59" s="68"/>
      <c r="G59" s="69"/>
      <c r="H59" s="68"/>
      <c r="I59" s="68"/>
      <c r="J59" s="68"/>
      <c r="K59" s="68"/>
      <c r="L59" s="68"/>
      <c r="M59" s="68"/>
      <c r="N59" s="68"/>
      <c r="O59" s="68"/>
    </row>
    <row r="60" spans="1:15">
      <c r="A60" s="68"/>
      <c r="B60" s="81"/>
      <c r="C60" s="82"/>
      <c r="D60" s="82"/>
      <c r="E60" s="67"/>
      <c r="F60" s="68"/>
      <c r="G60" s="69"/>
      <c r="H60" s="68"/>
      <c r="I60" s="68"/>
      <c r="J60" s="68"/>
      <c r="K60" s="68"/>
      <c r="L60" s="68"/>
      <c r="M60" s="68"/>
      <c r="N60" s="68"/>
      <c r="O60" s="68"/>
    </row>
    <row r="61" spans="1:15">
      <c r="A61" s="68"/>
      <c r="B61" s="81"/>
      <c r="C61" s="82"/>
      <c r="D61" s="82"/>
      <c r="E61" s="67"/>
      <c r="F61" s="68"/>
      <c r="G61" s="69"/>
      <c r="H61" s="68"/>
      <c r="I61" s="68"/>
      <c r="J61" s="68"/>
      <c r="K61" s="68"/>
      <c r="L61" s="68"/>
      <c r="M61" s="68"/>
      <c r="N61" s="68"/>
      <c r="O61" s="68"/>
    </row>
    <row r="62" spans="1:15">
      <c r="A62" s="68"/>
      <c r="B62" s="81"/>
      <c r="C62" s="82"/>
      <c r="D62" s="82"/>
      <c r="E62" s="67"/>
      <c r="F62" s="68"/>
      <c r="G62" s="69"/>
      <c r="H62" s="68"/>
      <c r="I62" s="68"/>
      <c r="J62" s="68"/>
      <c r="K62" s="68"/>
      <c r="L62" s="68"/>
      <c r="M62" s="68"/>
      <c r="N62" s="68"/>
      <c r="O62" s="68"/>
    </row>
    <row r="63" spans="1:15">
      <c r="A63" s="68"/>
      <c r="B63" s="81"/>
      <c r="C63" s="82"/>
      <c r="D63" s="82"/>
      <c r="E63" s="67"/>
      <c r="F63" s="68"/>
      <c r="G63" s="69"/>
      <c r="H63" s="68"/>
      <c r="I63" s="68"/>
      <c r="J63" s="68"/>
      <c r="K63" s="68"/>
      <c r="L63" s="68"/>
      <c r="M63" s="68"/>
      <c r="N63" s="68"/>
      <c r="O63" s="68"/>
    </row>
    <row r="64" spans="1:15">
      <c r="A64" s="68"/>
      <c r="B64" s="81"/>
      <c r="C64" s="82"/>
      <c r="D64" s="82"/>
      <c r="E64" s="67"/>
      <c r="F64" s="68"/>
      <c r="G64" s="69"/>
      <c r="H64" s="68"/>
      <c r="I64" s="68"/>
      <c r="J64" s="68"/>
      <c r="K64" s="68"/>
      <c r="L64" s="68"/>
      <c r="M64" s="68"/>
      <c r="N64" s="68"/>
      <c r="O64" s="68"/>
    </row>
    <row r="65" spans="1:15">
      <c r="A65" s="68"/>
      <c r="B65" s="81"/>
      <c r="C65" s="82"/>
      <c r="D65" s="82"/>
      <c r="E65" s="67"/>
      <c r="F65" s="68"/>
      <c r="G65" s="69"/>
      <c r="H65" s="68"/>
      <c r="I65" s="68"/>
      <c r="J65" s="68"/>
      <c r="K65" s="68"/>
      <c r="L65" s="68"/>
      <c r="M65" s="68"/>
      <c r="N65" s="68"/>
      <c r="O65" s="68"/>
    </row>
    <row r="66" spans="1:15">
      <c r="A66" s="68"/>
      <c r="B66" s="81"/>
      <c r="C66" s="82"/>
      <c r="D66" s="82"/>
      <c r="E66" s="67"/>
      <c r="F66" s="68"/>
      <c r="G66" s="69"/>
      <c r="H66" s="68"/>
      <c r="I66" s="68"/>
      <c r="J66" s="68"/>
      <c r="K66" s="68"/>
      <c r="L66" s="68"/>
      <c r="M66" s="68"/>
      <c r="N66" s="68"/>
      <c r="O66" s="68"/>
    </row>
    <row r="67" spans="1:15">
      <c r="A67" s="68"/>
      <c r="B67" s="81"/>
      <c r="C67" s="82"/>
      <c r="D67" s="82"/>
      <c r="E67" s="67"/>
      <c r="F67" s="68"/>
      <c r="G67" s="69"/>
      <c r="H67" s="68"/>
      <c r="I67" s="68"/>
      <c r="J67" s="68"/>
      <c r="K67" s="68"/>
      <c r="L67" s="68"/>
      <c r="M67" s="68"/>
      <c r="N67" s="68"/>
      <c r="O67" s="68"/>
    </row>
    <row r="68" spans="1:15">
      <c r="A68" s="68"/>
      <c r="B68" s="81"/>
      <c r="C68" s="82"/>
      <c r="D68" s="82"/>
      <c r="E68" s="67"/>
      <c r="F68" s="68"/>
      <c r="G68" s="69"/>
      <c r="H68" s="68"/>
      <c r="I68" s="68"/>
      <c r="J68" s="68"/>
      <c r="K68" s="68"/>
      <c r="L68" s="68"/>
      <c r="M68" s="68"/>
      <c r="N68" s="68"/>
      <c r="O68" s="68"/>
    </row>
    <row r="69" spans="1:15">
      <c r="A69" s="68"/>
      <c r="B69" s="81"/>
      <c r="C69" s="82"/>
      <c r="D69" s="82"/>
      <c r="E69" s="67"/>
      <c r="F69" s="68"/>
      <c r="G69" s="69"/>
      <c r="H69" s="68"/>
      <c r="I69" s="68"/>
      <c r="J69" s="68"/>
      <c r="K69" s="68"/>
      <c r="L69" s="68"/>
      <c r="M69" s="68"/>
      <c r="N69" s="68"/>
      <c r="O69" s="68"/>
    </row>
    <row r="70" spans="1:15">
      <c r="A70" s="68"/>
      <c r="B70" s="68"/>
      <c r="C70" s="70" t="s">
        <v>131</v>
      </c>
      <c r="D70" s="70"/>
      <c r="E70" s="68"/>
      <c r="F70" s="68"/>
      <c r="G70" s="69"/>
      <c r="H70" s="68"/>
      <c r="I70" s="68"/>
      <c r="J70" s="68"/>
      <c r="K70" s="68"/>
      <c r="L70" s="68"/>
      <c r="M70" s="68"/>
      <c r="N70" s="68"/>
      <c r="O70" s="68"/>
    </row>
    <row r="71" spans="1:15">
      <c r="A71" s="68"/>
      <c r="B71" s="68"/>
      <c r="C71" s="70" t="s">
        <v>136</v>
      </c>
      <c r="D71" s="70"/>
      <c r="E71" s="68"/>
      <c r="F71" s="68"/>
      <c r="G71" s="69"/>
      <c r="H71" s="68"/>
      <c r="I71" s="68"/>
      <c r="J71" s="68"/>
      <c r="K71" s="68"/>
      <c r="L71" s="68"/>
      <c r="M71" s="68"/>
      <c r="N71" s="68"/>
      <c r="O71" s="68"/>
    </row>
    <row r="72" spans="1:15">
      <c r="A72" s="68"/>
      <c r="B72" s="68"/>
      <c r="C72" s="70" t="s">
        <v>141</v>
      </c>
      <c r="D72" s="70"/>
      <c r="E72" s="68"/>
      <c r="F72" s="68"/>
      <c r="G72" s="69"/>
      <c r="H72" s="68"/>
      <c r="I72" s="68"/>
      <c r="J72" s="68"/>
      <c r="K72" s="68"/>
      <c r="L72" s="68"/>
      <c r="M72" s="68"/>
      <c r="N72" s="68"/>
      <c r="O72" s="68"/>
    </row>
    <row r="73" spans="1:15">
      <c r="A73" s="68"/>
      <c r="B73" s="68"/>
      <c r="C73" s="70"/>
      <c r="D73" s="70"/>
      <c r="E73" s="68"/>
      <c r="F73" s="68"/>
      <c r="G73" s="69"/>
      <c r="H73" s="68"/>
      <c r="I73" s="68"/>
      <c r="J73" s="68"/>
      <c r="K73" s="68"/>
      <c r="L73" s="68"/>
      <c r="M73" s="68"/>
      <c r="N73" s="68"/>
      <c r="O73" s="68"/>
    </row>
    <row r="74" spans="1:15">
      <c r="A74" s="68"/>
      <c r="B74" s="68"/>
      <c r="C74" s="70"/>
      <c r="D74" s="70"/>
      <c r="E74" s="68"/>
      <c r="F74" s="68"/>
      <c r="G74" s="69"/>
      <c r="H74" s="68"/>
      <c r="I74" s="68"/>
      <c r="J74" s="68"/>
      <c r="K74" s="68"/>
      <c r="L74" s="68"/>
      <c r="M74" s="68"/>
      <c r="N74" s="68"/>
      <c r="O74" s="68"/>
    </row>
    <row r="75" spans="1:15">
      <c r="A75" s="68"/>
      <c r="B75" s="68"/>
      <c r="C75" s="70"/>
      <c r="D75" s="70"/>
      <c r="E75" s="68"/>
      <c r="F75" s="68"/>
      <c r="G75" s="69"/>
      <c r="H75" s="68"/>
      <c r="I75" s="68"/>
      <c r="J75" s="68"/>
      <c r="K75" s="68"/>
      <c r="L75" s="68"/>
      <c r="M75" s="68"/>
      <c r="N75" s="68"/>
      <c r="O75" s="68"/>
    </row>
    <row r="76" spans="1:15">
      <c r="A76" s="60"/>
      <c r="B76" s="60"/>
      <c r="C76" s="60"/>
      <c r="D76" s="60"/>
      <c r="E76" s="60"/>
      <c r="F76" s="60"/>
      <c r="G76" s="62"/>
      <c r="H76" s="60"/>
      <c r="I76" s="60"/>
      <c r="J76" s="60"/>
      <c r="K76" s="60"/>
      <c r="L76" s="60"/>
      <c r="M76" s="60"/>
      <c r="N76" s="60"/>
      <c r="O76" s="60"/>
    </row>
    <row r="77" spans="1:15">
      <c r="A77" s="60"/>
      <c r="B77" s="60"/>
      <c r="C77" s="61" t="s">
        <v>133</v>
      </c>
      <c r="D77" s="61"/>
      <c r="E77" s="60"/>
      <c r="F77" s="60"/>
      <c r="G77" s="62"/>
      <c r="H77" s="60"/>
      <c r="I77" s="60"/>
      <c r="J77" s="60"/>
      <c r="K77" s="60"/>
      <c r="L77" s="60"/>
      <c r="M77" s="60"/>
      <c r="N77" s="60"/>
      <c r="O77" s="60"/>
    </row>
    <row r="78" spans="1:15">
      <c r="A78" s="60"/>
      <c r="B78" s="60"/>
      <c r="C78" s="61" t="s">
        <v>137</v>
      </c>
      <c r="D78" s="61"/>
      <c r="E78" s="60"/>
      <c r="F78" s="60"/>
      <c r="G78" s="62"/>
      <c r="H78" s="60"/>
      <c r="I78" s="60"/>
      <c r="J78" s="60"/>
      <c r="K78" s="60"/>
      <c r="L78" s="60"/>
      <c r="M78" s="60"/>
      <c r="N78" s="60"/>
      <c r="O78" s="60"/>
    </row>
    <row r="79" spans="1:15">
      <c r="A79" s="60"/>
      <c r="B79" s="60"/>
      <c r="C79" s="61" t="s">
        <v>141</v>
      </c>
      <c r="D79" s="61"/>
      <c r="E79" s="60"/>
      <c r="F79" s="60"/>
      <c r="G79" s="62"/>
      <c r="H79" s="60"/>
      <c r="I79" s="60"/>
      <c r="J79" s="60"/>
      <c r="K79" s="60"/>
      <c r="L79" s="60"/>
      <c r="M79" s="60"/>
      <c r="N79" s="60"/>
      <c r="O79" s="60"/>
    </row>
    <row r="80" spans="1:15">
      <c r="A80" s="60"/>
      <c r="B80" s="60"/>
      <c r="C80" s="61"/>
      <c r="D80" s="61"/>
      <c r="E80" s="60"/>
      <c r="F80" s="60"/>
      <c r="G80" s="62"/>
      <c r="H80" s="60"/>
      <c r="I80" s="60"/>
      <c r="J80" s="60"/>
      <c r="K80" s="60"/>
      <c r="L80" s="60"/>
      <c r="M80" s="60"/>
      <c r="N80" s="60"/>
      <c r="O80" s="60"/>
    </row>
    <row r="81" spans="1:15">
      <c r="A81" s="60"/>
      <c r="B81" s="60"/>
      <c r="C81" s="61"/>
      <c r="D81" s="61"/>
      <c r="E81" s="60"/>
      <c r="F81" s="60"/>
      <c r="G81" s="62"/>
      <c r="H81" s="60"/>
      <c r="I81" s="60"/>
      <c r="J81" s="60"/>
      <c r="K81" s="60"/>
      <c r="L81" s="60"/>
      <c r="M81" s="60"/>
      <c r="N81" s="60"/>
      <c r="O81" s="60"/>
    </row>
    <row r="82" spans="1:15">
      <c r="A82" s="60"/>
      <c r="B82" s="60"/>
      <c r="C82" s="61"/>
      <c r="D82" s="61"/>
      <c r="E82" s="60"/>
      <c r="F82" s="60"/>
      <c r="G82" s="62"/>
      <c r="H82" s="60"/>
      <c r="I82" s="60"/>
      <c r="J82" s="60"/>
      <c r="K82" s="60"/>
      <c r="L82" s="60"/>
      <c r="M82" s="60"/>
      <c r="N82" s="60"/>
      <c r="O82" s="60"/>
    </row>
    <row r="83" spans="1:15">
      <c r="A83" s="60"/>
      <c r="B83" s="60"/>
      <c r="C83" s="60"/>
      <c r="D83" s="60"/>
      <c r="E83" s="60"/>
      <c r="F83" s="60"/>
      <c r="G83" s="62"/>
      <c r="H83" s="60"/>
      <c r="I83" s="60"/>
      <c r="J83" s="60"/>
      <c r="K83" s="60"/>
      <c r="L83" s="60"/>
      <c r="M83" s="60"/>
      <c r="N83" s="60"/>
      <c r="O83" s="60"/>
    </row>
    <row r="84" spans="1:15">
      <c r="A84" s="60"/>
      <c r="B84" s="60"/>
      <c r="C84" s="61" t="s">
        <v>134</v>
      </c>
      <c r="D84" s="61"/>
      <c r="E84" s="60"/>
      <c r="F84" s="60"/>
      <c r="G84" s="62"/>
      <c r="H84" s="60"/>
      <c r="I84" s="60"/>
      <c r="J84" s="60"/>
      <c r="K84" s="60"/>
      <c r="L84" s="60"/>
      <c r="M84" s="60"/>
      <c r="N84" s="60"/>
      <c r="O84" s="60"/>
    </row>
    <row r="85" spans="1:15">
      <c r="A85" s="60"/>
      <c r="B85" s="60"/>
      <c r="C85" s="61" t="s">
        <v>138</v>
      </c>
      <c r="D85" s="61"/>
      <c r="E85" s="60"/>
      <c r="F85" s="60"/>
      <c r="G85" s="62"/>
      <c r="H85" s="60"/>
      <c r="I85" s="60"/>
      <c r="J85" s="60"/>
      <c r="K85" s="60"/>
      <c r="L85" s="60"/>
      <c r="M85" s="60"/>
      <c r="N85" s="60"/>
      <c r="O85" s="60"/>
    </row>
    <row r="86" spans="1:15">
      <c r="A86" s="60"/>
      <c r="B86" s="60"/>
      <c r="C86" s="61" t="s">
        <v>134</v>
      </c>
      <c r="D86" s="61"/>
      <c r="E86" s="60"/>
      <c r="F86" s="60"/>
      <c r="G86" s="62"/>
      <c r="H86" s="60"/>
      <c r="I86" s="60"/>
      <c r="J86" s="60"/>
      <c r="K86" s="60"/>
      <c r="L86" s="60"/>
      <c r="M86" s="60"/>
      <c r="N86" s="60"/>
      <c r="O86" s="60"/>
    </row>
    <row r="87" spans="1:15">
      <c r="A87" s="68"/>
      <c r="B87" s="68"/>
      <c r="C87" s="70"/>
      <c r="D87" s="70"/>
      <c r="E87" s="68"/>
      <c r="F87" s="68"/>
      <c r="G87" s="69"/>
      <c r="H87" s="68"/>
      <c r="I87" s="68"/>
      <c r="J87" s="68"/>
      <c r="K87" s="68"/>
      <c r="L87" s="68"/>
      <c r="M87" s="68"/>
      <c r="N87" s="68"/>
      <c r="O87" s="68"/>
    </row>
    <row r="88" spans="1:15">
      <c r="A88" s="68"/>
      <c r="B88" s="68"/>
      <c r="C88" s="70"/>
      <c r="D88" s="70"/>
      <c r="E88" s="68"/>
      <c r="F88" s="68"/>
      <c r="G88" s="69"/>
      <c r="H88" s="68"/>
      <c r="I88" s="68"/>
      <c r="J88" s="68"/>
      <c r="K88" s="68"/>
      <c r="L88" s="68"/>
      <c r="M88" s="68"/>
      <c r="N88" s="68"/>
      <c r="O88" s="68"/>
    </row>
    <row r="89" spans="1:15">
      <c r="A89" s="68"/>
      <c r="B89" s="68"/>
      <c r="C89" s="70"/>
      <c r="D89" s="70"/>
      <c r="E89" s="68"/>
      <c r="F89" s="68"/>
      <c r="G89" s="69"/>
      <c r="H89" s="68"/>
      <c r="I89" s="68"/>
      <c r="J89" s="68"/>
      <c r="K89" s="68"/>
      <c r="L89" s="68"/>
      <c r="M89" s="68"/>
      <c r="N89" s="68"/>
      <c r="O89" s="68"/>
    </row>
    <row r="90" spans="1:15">
      <c r="A90" s="68"/>
      <c r="B90" s="68"/>
      <c r="C90" s="68"/>
      <c r="D90" s="68"/>
      <c r="E90" s="68"/>
      <c r="F90" s="68"/>
      <c r="G90" s="69"/>
      <c r="H90" s="68"/>
      <c r="I90" s="68"/>
      <c r="J90" s="68"/>
      <c r="K90" s="68"/>
      <c r="L90" s="68"/>
      <c r="M90" s="68"/>
      <c r="N90" s="68"/>
      <c r="O90" s="68"/>
    </row>
    <row r="91" spans="1:15">
      <c r="A91" s="72"/>
      <c r="B91" s="72"/>
      <c r="C91" s="72"/>
      <c r="D91" s="72"/>
      <c r="E91" s="72"/>
      <c r="F91" s="72"/>
      <c r="G91" s="83"/>
      <c r="H91" s="72"/>
      <c r="I91" s="72"/>
      <c r="J91" s="72"/>
      <c r="K91" s="72"/>
      <c r="L91" s="72"/>
      <c r="M91" s="72"/>
      <c r="N91" s="72"/>
      <c r="O91" s="72"/>
    </row>
    <row r="92" spans="1:15">
      <c r="A92" s="72"/>
      <c r="B92" s="72"/>
      <c r="C92" s="72"/>
      <c r="D92" s="72"/>
      <c r="E92" s="72"/>
      <c r="F92" s="72"/>
      <c r="G92" s="83"/>
      <c r="H92" s="72"/>
      <c r="I92" s="72"/>
      <c r="J92" s="72"/>
      <c r="K92" s="72"/>
      <c r="L92" s="72"/>
      <c r="M92" s="72"/>
      <c r="N92" s="72"/>
      <c r="O92" s="72"/>
    </row>
    <row r="93" spans="1:15">
      <c r="A93" s="72"/>
      <c r="B93" s="72"/>
      <c r="C93" s="72"/>
      <c r="D93" s="72"/>
      <c r="E93" s="72"/>
      <c r="F93" s="72"/>
      <c r="G93" s="83"/>
      <c r="H93" s="72"/>
      <c r="I93" s="72"/>
      <c r="J93" s="72"/>
      <c r="K93" s="72"/>
      <c r="L93" s="72"/>
      <c r="M93" s="72"/>
      <c r="N93" s="72"/>
      <c r="O93" s="72"/>
    </row>
    <row r="94" spans="1:15">
      <c r="A94" s="72"/>
      <c r="B94" s="72"/>
      <c r="C94" s="72"/>
      <c r="D94" s="72"/>
      <c r="E94" s="72"/>
      <c r="F94" s="72"/>
      <c r="G94" s="83"/>
      <c r="H94" s="72"/>
      <c r="I94" s="72"/>
      <c r="J94" s="72"/>
      <c r="K94" s="72"/>
      <c r="L94" s="72"/>
      <c r="M94" s="72"/>
      <c r="N94" s="72"/>
      <c r="O94" s="72"/>
    </row>
    <row r="95" spans="1:15">
      <c r="A95" s="72"/>
      <c r="B95" s="72"/>
      <c r="C95" s="72"/>
      <c r="D95" s="72"/>
      <c r="E95" s="72"/>
      <c r="F95" s="72"/>
      <c r="G95" s="83"/>
      <c r="H95" s="72"/>
      <c r="I95" s="72"/>
      <c r="J95" s="72"/>
      <c r="K95" s="72"/>
      <c r="L95" s="72"/>
      <c r="M95" s="72"/>
      <c r="N95" s="72"/>
      <c r="O95" s="72"/>
    </row>
    <row r="96" spans="1:15">
      <c r="A96" s="72"/>
      <c r="B96" s="72"/>
      <c r="C96" s="72"/>
      <c r="D96" s="72"/>
      <c r="E96" s="72"/>
      <c r="F96" s="72"/>
      <c r="G96" s="83"/>
      <c r="H96" s="72"/>
      <c r="I96" s="72"/>
      <c r="J96" s="72"/>
      <c r="K96" s="72"/>
      <c r="L96" s="72"/>
      <c r="M96" s="72"/>
      <c r="N96" s="72"/>
      <c r="O96" s="72"/>
    </row>
    <row r="97" spans="1:15">
      <c r="A97" s="72"/>
      <c r="B97" s="72"/>
      <c r="C97" s="72"/>
      <c r="D97" s="72"/>
      <c r="E97" s="72"/>
      <c r="F97" s="72"/>
      <c r="G97" s="83"/>
      <c r="H97" s="72"/>
      <c r="I97" s="72"/>
      <c r="J97" s="72"/>
      <c r="K97" s="72"/>
      <c r="L97" s="72"/>
      <c r="M97" s="72"/>
      <c r="N97" s="72"/>
      <c r="O97" s="72"/>
    </row>
    <row r="98" spans="1:15">
      <c r="A98" s="72"/>
      <c r="B98" s="72"/>
      <c r="C98" s="72"/>
      <c r="D98" s="72"/>
      <c r="E98" s="72"/>
      <c r="F98" s="72"/>
      <c r="G98" s="83"/>
      <c r="H98" s="72"/>
      <c r="I98" s="72"/>
      <c r="J98" s="72"/>
      <c r="K98" s="72"/>
      <c r="L98" s="72"/>
      <c r="M98" s="72"/>
      <c r="N98" s="72"/>
      <c r="O98" s="72"/>
    </row>
    <row r="99" spans="1:15">
      <c r="A99" s="72"/>
      <c r="B99" s="72"/>
      <c r="C99" s="72"/>
      <c r="D99" s="72"/>
      <c r="E99" s="72"/>
      <c r="F99" s="72"/>
      <c r="G99" s="83"/>
      <c r="H99" s="72"/>
      <c r="I99" s="72"/>
      <c r="J99" s="72"/>
      <c r="K99" s="72"/>
      <c r="L99" s="72"/>
      <c r="M99" s="72"/>
      <c r="N99" s="72"/>
      <c r="O99" s="72"/>
    </row>
    <row r="100" spans="1:15">
      <c r="A100" s="72"/>
      <c r="B100" s="72"/>
      <c r="C100" s="72"/>
      <c r="D100" s="72"/>
      <c r="E100" s="72"/>
      <c r="F100" s="72"/>
      <c r="G100" s="83"/>
      <c r="H100" s="72"/>
      <c r="I100" s="72"/>
      <c r="J100" s="72"/>
      <c r="K100" s="72"/>
      <c r="L100" s="72"/>
      <c r="M100" s="72"/>
      <c r="N100" s="72"/>
      <c r="O100" s="72"/>
    </row>
  </sheetData>
  <sheetProtection algorithmName="SHA-512" hashValue="FpjZ4/L3cuZOIu2svJ2iLiPV6o/rRDf0gmBdrdxC3HkJIgzLiTkZDSMwWjXomp0gNkobHW1yrCWOaLTH5XayJw==" saltValue="1o6eiXxEVnWGSGmD5X2SDw==" spinCount="100000" sheet="1" objects="1" scenarios="1"/>
  <mergeCells count="28">
    <mergeCell ref="C50:D50"/>
    <mergeCell ref="C51:D51"/>
    <mergeCell ref="C52:D52"/>
    <mergeCell ref="C53:D53"/>
    <mergeCell ref="B40:C40"/>
    <mergeCell ref="B43:E43"/>
    <mergeCell ref="B44:E44"/>
    <mergeCell ref="C47:D47"/>
    <mergeCell ref="C48:D48"/>
    <mergeCell ref="C49:D49"/>
    <mergeCell ref="B39:C39"/>
    <mergeCell ref="B26:E26"/>
    <mergeCell ref="B27:E27"/>
    <mergeCell ref="B30:C30"/>
    <mergeCell ref="B31:C31"/>
    <mergeCell ref="B32:C32"/>
    <mergeCell ref="B33:C33"/>
    <mergeCell ref="B34:C34"/>
    <mergeCell ref="B35:C35"/>
    <mergeCell ref="B36:C36"/>
    <mergeCell ref="B37:C37"/>
    <mergeCell ref="B38:C38"/>
    <mergeCell ref="B23:E23"/>
    <mergeCell ref="C8:E8"/>
    <mergeCell ref="C9:E9"/>
    <mergeCell ref="C10:E10"/>
    <mergeCell ref="B19:E19"/>
    <mergeCell ref="B22:E22"/>
  </mergeCells>
  <dataValidations count="7">
    <dataValidation type="whole" operator="greaterThanOrEqual" allowBlank="1" showInputMessage="1" showErrorMessage="1" error="Must be whole number" sqref="C17" xr:uid="{6074AA29-4A69-0841-839D-321EE658CCA1}">
      <formula1>0</formula1>
    </dataValidation>
    <dataValidation type="date" operator="greaterThan" allowBlank="1" showInputMessage="1" showErrorMessage="1" error="Must be 2006 or later" sqref="D31:E40 E13 C13" xr:uid="{B99240C2-0979-0440-884E-4C911C2BC188}">
      <formula1>38718</formula1>
    </dataValidation>
    <dataValidation type="whole" allowBlank="1" showInputMessage="1" showErrorMessage="1" error="Must be whole number" sqref="E17" xr:uid="{830080F3-1A68-D14C-9994-DDFA36686F2F}">
      <formula1>0</formula1>
      <formula2>100</formula2>
    </dataValidation>
    <dataValidation type="whole" operator="greaterThanOrEqual" allowBlank="1" showInputMessage="1" showErrorMessage="1" sqref="E15" xr:uid="{1800FF64-899C-9E4B-B03A-47E51C983747}">
      <formula1>0</formula1>
    </dataValidation>
    <dataValidation type="whole" operator="greaterThan" allowBlank="1" showInputMessage="1" showErrorMessage="1" error="Must be greater than 0" sqref="E16 C14:C16" xr:uid="{302D3511-2544-6442-85D9-6766917CE54E}">
      <formula1>0</formula1>
    </dataValidation>
    <dataValidation type="whole" allowBlank="1" showInputMessage="1" showErrorMessage="1" sqref="E14" xr:uid="{51B3EFD0-40DF-D348-BF2B-34C3875CA6AB}">
      <formula1>1</formula1>
      <formula2>100</formula2>
    </dataValidation>
    <dataValidation type="list" allowBlank="1" showInputMessage="1" showErrorMessage="1" sqref="E48:E53" xr:uid="{CE1951C8-CE00-164F-AEA7-D9FA038EC7B7}">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60F4F313-2BB1-BF4B-A5AA-77272CDD761C}">
          <x14:formula1>
            <xm:f>'Hours Recap'!$J$6:$J$8</xm:f>
          </x14:formula1>
          <xm:sqref>C6</xm:sqref>
        </x14:dataValidation>
        <x14:dataValidation type="list" allowBlank="1" showInputMessage="1" showErrorMessage="1" xr:uid="{BC876C7C-5E6D-D744-AB98-B7026EE1F6DE}">
          <x14:formula1>
            <xm:f>'Hours Recap'!$L$6:$L$10</xm:f>
          </x14:formula1>
          <xm:sqref>C7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290B2-1E18-A240-BCE6-B18465AD49CF}">
  <sheetPr>
    <tabColor theme="6" tint="-0.499984740745262"/>
  </sheetPr>
  <dimension ref="A1:O100"/>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40</v>
      </c>
      <c r="D3" s="56" t="str">
        <f>IF('Work Environment'!C6="","",'Work Environment'!C6)</f>
        <v/>
      </c>
      <c r="E3" s="56"/>
      <c r="F3" s="43"/>
    </row>
    <row r="5" spans="2:7" ht="18" customHeight="1">
      <c r="B5" s="28" t="s">
        <v>98</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99</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100</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101</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102</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1:15" ht="16" customHeight="1">
      <c r="B33" s="139"/>
      <c r="C33" s="140"/>
      <c r="D33" s="98"/>
      <c r="E33" s="98"/>
    </row>
    <row r="34" spans="1:15" ht="16" customHeight="1">
      <c r="B34" s="139"/>
      <c r="C34" s="140"/>
      <c r="D34" s="98"/>
      <c r="E34" s="98"/>
    </row>
    <row r="35" spans="1:15" ht="16" customHeight="1">
      <c r="B35" s="139"/>
      <c r="C35" s="140"/>
      <c r="D35" s="98"/>
      <c r="E35" s="98"/>
    </row>
    <row r="36" spans="1:15" ht="16" customHeight="1">
      <c r="B36" s="139"/>
      <c r="C36" s="140"/>
      <c r="D36" s="98"/>
      <c r="E36" s="98"/>
    </row>
    <row r="37" spans="1:15" ht="16" customHeight="1">
      <c r="B37" s="139"/>
      <c r="C37" s="140"/>
      <c r="D37" s="98"/>
      <c r="E37" s="98"/>
    </row>
    <row r="38" spans="1:15" ht="16" customHeight="1">
      <c r="B38" s="139"/>
      <c r="C38" s="140"/>
      <c r="D38" s="98"/>
      <c r="E38" s="98"/>
    </row>
    <row r="39" spans="1:15" ht="16" customHeight="1">
      <c r="B39" s="139"/>
      <c r="C39" s="140"/>
      <c r="D39" s="98"/>
      <c r="E39" s="98"/>
    </row>
    <row r="40" spans="1:15" ht="16" customHeight="1">
      <c r="B40" s="139"/>
      <c r="C40" s="140"/>
      <c r="D40" s="98"/>
      <c r="E40" s="98"/>
    </row>
    <row r="41" spans="1:15" ht="13" customHeight="1">
      <c r="B41" s="17"/>
      <c r="C41" s="17"/>
      <c r="D41" s="17"/>
      <c r="E41" s="17"/>
    </row>
    <row r="42" spans="1:15" ht="18" customHeight="1">
      <c r="B42" s="31" t="s">
        <v>103</v>
      </c>
      <c r="C42" s="29"/>
      <c r="D42" s="29"/>
      <c r="E42" s="30"/>
    </row>
    <row r="43" spans="1:15">
      <c r="B43" s="136" t="s">
        <v>71</v>
      </c>
      <c r="C43" s="137"/>
      <c r="D43" s="137"/>
      <c r="E43" s="138"/>
    </row>
    <row r="44" spans="1:15" ht="96" customHeight="1">
      <c r="B44" s="141"/>
      <c r="C44" s="142"/>
      <c r="D44" s="142"/>
      <c r="E44" s="143"/>
      <c r="G44" s="33" t="str">
        <f>IF(B44="","Description required","")</f>
        <v>Description required</v>
      </c>
    </row>
    <row r="45" spans="1:15" ht="13" customHeight="1">
      <c r="B45" s="17"/>
      <c r="C45" s="17"/>
      <c r="D45" s="17"/>
      <c r="E45" s="17"/>
    </row>
    <row r="46" spans="1:15" ht="13" customHeight="1">
      <c r="A46" s="72"/>
      <c r="B46" s="73" t="s">
        <v>190</v>
      </c>
      <c r="C46" s="74"/>
      <c r="D46" s="75"/>
      <c r="E46" s="76"/>
      <c r="F46" s="72"/>
      <c r="G46" s="77"/>
      <c r="H46" s="72"/>
      <c r="I46" s="72"/>
      <c r="J46" s="72"/>
      <c r="K46" s="72"/>
      <c r="L46" s="72"/>
      <c r="M46" s="72"/>
      <c r="N46" s="72"/>
      <c r="O46" s="72"/>
    </row>
    <row r="47" spans="1:15">
      <c r="A47" s="72"/>
      <c r="B47" s="78" t="s">
        <v>124</v>
      </c>
      <c r="C47" s="147" t="s">
        <v>125</v>
      </c>
      <c r="D47" s="148"/>
      <c r="E47" s="79" t="s">
        <v>126</v>
      </c>
      <c r="F47" s="72"/>
      <c r="G47" s="77"/>
      <c r="H47" s="72"/>
      <c r="I47" s="72"/>
      <c r="J47" s="72"/>
      <c r="K47" s="72"/>
      <c r="L47" s="72"/>
      <c r="M47" s="72"/>
      <c r="N47" s="72"/>
      <c r="O47" s="72"/>
    </row>
    <row r="48" spans="1:15" ht="14" customHeight="1">
      <c r="A48" s="72"/>
      <c r="B48" s="80" t="s">
        <v>122</v>
      </c>
      <c r="C48" s="145" t="str">
        <f>IF(C6="Project",C70,IF(C6="Program",C77,C84))</f>
        <v>Primary focus is long-term (2+ years)</v>
      </c>
      <c r="D48" s="145"/>
      <c r="E48" s="108" t="s">
        <v>135</v>
      </c>
      <c r="F48" s="72"/>
      <c r="G48" s="77"/>
      <c r="H48" s="72"/>
      <c r="I48" s="72"/>
      <c r="J48" s="72"/>
      <c r="K48" s="72"/>
      <c r="L48" s="72"/>
      <c r="M48" s="72"/>
      <c r="N48" s="72"/>
      <c r="O48" s="72"/>
    </row>
    <row r="49" spans="1:15" ht="14" customHeight="1">
      <c r="A49" s="72"/>
      <c r="B49" s="80" t="s">
        <v>123</v>
      </c>
      <c r="C49" s="145" t="str">
        <f>IF(C6="Project",C71,IF(C6="Program",C78,C85))</f>
        <v>Affects &gt; 40% of the organization’s employees</v>
      </c>
      <c r="D49" s="145"/>
      <c r="E49" s="108" t="s">
        <v>135</v>
      </c>
      <c r="F49" s="72"/>
      <c r="G49" s="77"/>
      <c r="H49" s="72"/>
      <c r="I49" s="72"/>
      <c r="J49" s="72"/>
      <c r="K49" s="72"/>
      <c r="L49" s="72"/>
      <c r="M49" s="72"/>
      <c r="N49" s="72"/>
      <c r="O49" s="72"/>
    </row>
    <row r="50" spans="1:15" ht="14" customHeight="1">
      <c r="A50" s="72"/>
      <c r="B50" s="80" t="s">
        <v>130</v>
      </c>
      <c r="C50" s="145" t="str">
        <f>IF(C6="Project",C72,IF(C6="Program",C79,C86))</f>
        <v>Many other projects are dependent on this one</v>
      </c>
      <c r="D50" s="145"/>
      <c r="E50" s="108" t="s">
        <v>135</v>
      </c>
      <c r="F50" s="72"/>
      <c r="G50" s="77"/>
      <c r="H50" s="72"/>
      <c r="I50" s="72"/>
      <c r="J50" s="72"/>
      <c r="K50" s="72"/>
      <c r="L50" s="72"/>
      <c r="M50" s="72"/>
      <c r="N50" s="72"/>
      <c r="O50" s="72"/>
    </row>
    <row r="51" spans="1:15" ht="14" customHeight="1">
      <c r="A51" s="72"/>
      <c r="B51" s="80" t="s">
        <v>129</v>
      </c>
      <c r="C51" s="145" t="s">
        <v>132</v>
      </c>
      <c r="D51" s="145"/>
      <c r="E51" s="108" t="s">
        <v>135</v>
      </c>
      <c r="F51" s="72"/>
      <c r="G51" s="77"/>
      <c r="H51" s="72"/>
      <c r="I51" s="72"/>
      <c r="J51" s="72"/>
      <c r="K51" s="72"/>
      <c r="L51" s="72"/>
      <c r="M51" s="72"/>
      <c r="N51" s="72"/>
      <c r="O51" s="72"/>
    </row>
    <row r="52" spans="1:15" ht="14" customHeight="1">
      <c r="A52" s="72"/>
      <c r="B52" s="80" t="s">
        <v>128</v>
      </c>
      <c r="C52" s="145" t="s">
        <v>139</v>
      </c>
      <c r="D52" s="145"/>
      <c r="E52" s="108" t="s">
        <v>135</v>
      </c>
      <c r="F52" s="72"/>
      <c r="G52" s="77"/>
      <c r="H52" s="72"/>
      <c r="I52" s="72"/>
      <c r="J52" s="72"/>
      <c r="K52" s="72"/>
      <c r="L52" s="72"/>
      <c r="M52" s="72"/>
      <c r="N52" s="72"/>
      <c r="O52" s="72"/>
    </row>
    <row r="53" spans="1:15" ht="14" customHeight="1">
      <c r="A53" s="72"/>
      <c r="B53" s="80" t="s">
        <v>127</v>
      </c>
      <c r="C53" s="145" t="s">
        <v>178</v>
      </c>
      <c r="D53" s="145"/>
      <c r="E53" s="108" t="s">
        <v>135</v>
      </c>
      <c r="F53" s="72"/>
      <c r="G53" s="77"/>
      <c r="H53" s="72"/>
      <c r="I53" s="72"/>
      <c r="J53" s="72"/>
      <c r="K53" s="72"/>
      <c r="L53" s="72"/>
      <c r="M53" s="72"/>
      <c r="N53" s="72"/>
      <c r="O53" s="72"/>
    </row>
    <row r="54" spans="1:15">
      <c r="A54" s="68"/>
      <c r="B54" s="81"/>
      <c r="C54" s="82"/>
      <c r="D54" s="82"/>
      <c r="E54" s="67">
        <f>COUNTIF(E48:E53,"=Yes")</f>
        <v>0</v>
      </c>
      <c r="F54" s="68"/>
      <c r="G54" s="69"/>
      <c r="H54" s="68"/>
      <c r="I54" s="68"/>
      <c r="J54" s="68"/>
      <c r="K54" s="68"/>
      <c r="L54" s="68"/>
      <c r="M54" s="68"/>
      <c r="N54" s="68"/>
      <c r="O54" s="68"/>
    </row>
    <row r="55" spans="1:15">
      <c r="A55" s="68"/>
      <c r="B55" s="81"/>
      <c r="C55" s="82"/>
      <c r="D55" s="82"/>
      <c r="E55" s="67" t="str">
        <f>IF(AND(C6="Portfolio",E54&gt;=3),"Yes",IF(E54&gt;=4,"Yes","No"))</f>
        <v>No</v>
      </c>
      <c r="F55" s="68"/>
      <c r="G55" s="69"/>
      <c r="H55" s="68"/>
      <c r="I55" s="68"/>
      <c r="J55" s="68"/>
      <c r="K55" s="68"/>
      <c r="L55" s="68"/>
      <c r="M55" s="68"/>
      <c r="N55" s="68"/>
      <c r="O55" s="68"/>
    </row>
    <row r="56" spans="1:15">
      <c r="A56" s="68"/>
      <c r="B56" s="81"/>
      <c r="C56" s="82"/>
      <c r="D56" s="82"/>
      <c r="E56" s="67"/>
      <c r="F56" s="68"/>
      <c r="G56" s="69"/>
      <c r="H56" s="68"/>
      <c r="I56" s="68"/>
      <c r="J56" s="68"/>
      <c r="K56" s="68"/>
      <c r="L56" s="68"/>
      <c r="M56" s="68"/>
      <c r="N56" s="68"/>
      <c r="O56" s="68"/>
    </row>
    <row r="57" spans="1:15">
      <c r="A57" s="68"/>
      <c r="B57" s="81"/>
      <c r="C57" s="82"/>
      <c r="D57" s="82"/>
      <c r="E57" s="67"/>
      <c r="F57" s="68"/>
      <c r="G57" s="69"/>
      <c r="H57" s="68"/>
      <c r="I57" s="68"/>
      <c r="J57" s="68"/>
      <c r="K57" s="68"/>
      <c r="L57" s="68"/>
      <c r="M57" s="68"/>
      <c r="N57" s="68"/>
      <c r="O57" s="68"/>
    </row>
    <row r="58" spans="1:15">
      <c r="A58" s="68"/>
      <c r="B58" s="81"/>
      <c r="C58" s="82"/>
      <c r="D58" s="82"/>
      <c r="E58" s="67"/>
      <c r="F58" s="68"/>
      <c r="G58" s="69"/>
      <c r="H58" s="68"/>
      <c r="I58" s="68"/>
      <c r="J58" s="68"/>
      <c r="K58" s="68"/>
      <c r="L58" s="68"/>
      <c r="M58" s="68"/>
      <c r="N58" s="68"/>
      <c r="O58" s="68"/>
    </row>
    <row r="59" spans="1:15">
      <c r="A59" s="68"/>
      <c r="B59" s="81"/>
      <c r="C59" s="82"/>
      <c r="D59" s="82"/>
      <c r="E59" s="67"/>
      <c r="F59" s="68"/>
      <c r="G59" s="69"/>
      <c r="H59" s="68"/>
      <c r="I59" s="68"/>
      <c r="J59" s="68"/>
      <c r="K59" s="68"/>
      <c r="L59" s="68"/>
      <c r="M59" s="68"/>
      <c r="N59" s="68"/>
      <c r="O59" s="68"/>
    </row>
    <row r="60" spans="1:15">
      <c r="A60" s="68"/>
      <c r="B60" s="81"/>
      <c r="C60" s="82"/>
      <c r="D60" s="82"/>
      <c r="E60" s="67"/>
      <c r="F60" s="68"/>
      <c r="G60" s="69"/>
      <c r="H60" s="68"/>
      <c r="I60" s="68"/>
      <c r="J60" s="68"/>
      <c r="K60" s="68"/>
      <c r="L60" s="68"/>
      <c r="M60" s="68"/>
      <c r="N60" s="68"/>
      <c r="O60" s="68"/>
    </row>
    <row r="61" spans="1:15">
      <c r="A61" s="68"/>
      <c r="B61" s="81"/>
      <c r="C61" s="82"/>
      <c r="D61" s="82"/>
      <c r="E61" s="67"/>
      <c r="F61" s="68"/>
      <c r="G61" s="69"/>
      <c r="H61" s="68"/>
      <c r="I61" s="68"/>
      <c r="J61" s="68"/>
      <c r="K61" s="68"/>
      <c r="L61" s="68"/>
      <c r="M61" s="68"/>
      <c r="N61" s="68"/>
      <c r="O61" s="68"/>
    </row>
    <row r="62" spans="1:15">
      <c r="A62" s="68"/>
      <c r="B62" s="81"/>
      <c r="C62" s="82"/>
      <c r="D62" s="82"/>
      <c r="E62" s="67"/>
      <c r="F62" s="68"/>
      <c r="G62" s="69"/>
      <c r="H62" s="68"/>
      <c r="I62" s="68"/>
      <c r="J62" s="68"/>
      <c r="K62" s="68"/>
      <c r="L62" s="68"/>
      <c r="M62" s="68"/>
      <c r="N62" s="68"/>
      <c r="O62" s="68"/>
    </row>
    <row r="63" spans="1:15">
      <c r="A63" s="68"/>
      <c r="B63" s="81"/>
      <c r="C63" s="82"/>
      <c r="D63" s="82"/>
      <c r="E63" s="67"/>
      <c r="F63" s="68"/>
      <c r="G63" s="69"/>
      <c r="H63" s="68"/>
      <c r="I63" s="68"/>
      <c r="J63" s="68"/>
      <c r="K63" s="68"/>
      <c r="L63" s="68"/>
      <c r="M63" s="68"/>
      <c r="N63" s="68"/>
      <c r="O63" s="68"/>
    </row>
    <row r="64" spans="1:15">
      <c r="A64" s="68"/>
      <c r="B64" s="81"/>
      <c r="C64" s="82"/>
      <c r="D64" s="82"/>
      <c r="E64" s="67"/>
      <c r="F64" s="68"/>
      <c r="G64" s="69"/>
      <c r="H64" s="68"/>
      <c r="I64" s="68"/>
      <c r="J64" s="68"/>
      <c r="K64" s="68"/>
      <c r="L64" s="68"/>
      <c r="M64" s="68"/>
      <c r="N64" s="68"/>
      <c r="O64" s="68"/>
    </row>
    <row r="65" spans="1:15">
      <c r="A65" s="68"/>
      <c r="B65" s="81"/>
      <c r="C65" s="82"/>
      <c r="D65" s="82"/>
      <c r="E65" s="67"/>
      <c r="F65" s="68"/>
      <c r="G65" s="69"/>
      <c r="H65" s="68"/>
      <c r="I65" s="68"/>
      <c r="J65" s="68"/>
      <c r="K65" s="68"/>
      <c r="L65" s="68"/>
      <c r="M65" s="68"/>
      <c r="N65" s="68"/>
      <c r="O65" s="68"/>
    </row>
    <row r="66" spans="1:15">
      <c r="A66" s="68"/>
      <c r="B66" s="81"/>
      <c r="C66" s="82"/>
      <c r="D66" s="82"/>
      <c r="E66" s="67"/>
      <c r="F66" s="68"/>
      <c r="G66" s="69"/>
      <c r="H66" s="68"/>
      <c r="I66" s="68"/>
      <c r="J66" s="68"/>
      <c r="K66" s="68"/>
      <c r="L66" s="68"/>
      <c r="M66" s="68"/>
      <c r="N66" s="68"/>
      <c r="O66" s="68"/>
    </row>
    <row r="67" spans="1:15">
      <c r="A67" s="68"/>
      <c r="B67" s="81"/>
      <c r="C67" s="82"/>
      <c r="D67" s="82"/>
      <c r="E67" s="67"/>
      <c r="F67" s="68"/>
      <c r="G67" s="69"/>
      <c r="H67" s="68"/>
      <c r="I67" s="68"/>
      <c r="J67" s="68"/>
      <c r="K67" s="68"/>
      <c r="L67" s="68"/>
      <c r="M67" s="68"/>
      <c r="N67" s="68"/>
      <c r="O67" s="68"/>
    </row>
    <row r="68" spans="1:15">
      <c r="A68" s="68"/>
      <c r="B68" s="81"/>
      <c r="C68" s="82"/>
      <c r="D68" s="82"/>
      <c r="E68" s="67"/>
      <c r="F68" s="68"/>
      <c r="G68" s="69"/>
      <c r="H68" s="68"/>
      <c r="I68" s="68"/>
      <c r="J68" s="68"/>
      <c r="K68" s="68"/>
      <c r="L68" s="68"/>
      <c r="M68" s="68"/>
      <c r="N68" s="68"/>
      <c r="O68" s="68"/>
    </row>
    <row r="69" spans="1:15">
      <c r="A69" s="68"/>
      <c r="B69" s="81"/>
      <c r="C69" s="82"/>
      <c r="D69" s="82"/>
      <c r="E69" s="67"/>
      <c r="F69" s="68"/>
      <c r="G69" s="69"/>
      <c r="H69" s="68"/>
      <c r="I69" s="68"/>
      <c r="J69" s="68"/>
      <c r="K69" s="68"/>
      <c r="L69" s="68"/>
      <c r="M69" s="68"/>
      <c r="N69" s="68"/>
      <c r="O69" s="68"/>
    </row>
    <row r="70" spans="1:15">
      <c r="A70" s="68"/>
      <c r="B70" s="68"/>
      <c r="C70" s="70" t="s">
        <v>131</v>
      </c>
      <c r="D70" s="70"/>
      <c r="E70" s="68"/>
      <c r="F70" s="68"/>
      <c r="G70" s="69"/>
      <c r="H70" s="68"/>
      <c r="I70" s="68"/>
      <c r="J70" s="68"/>
      <c r="K70" s="68"/>
      <c r="L70" s="68"/>
      <c r="M70" s="68"/>
      <c r="N70" s="68"/>
      <c r="O70" s="68"/>
    </row>
    <row r="71" spans="1:15">
      <c r="A71" s="68"/>
      <c r="B71" s="68"/>
      <c r="C71" s="70" t="s">
        <v>136</v>
      </c>
      <c r="D71" s="70"/>
      <c r="E71" s="68"/>
      <c r="F71" s="68"/>
      <c r="G71" s="69"/>
      <c r="H71" s="68"/>
      <c r="I71" s="68"/>
      <c r="J71" s="68"/>
      <c r="K71" s="68"/>
      <c r="L71" s="68"/>
      <c r="M71" s="68"/>
      <c r="N71" s="68"/>
      <c r="O71" s="68"/>
    </row>
    <row r="72" spans="1:15">
      <c r="A72" s="68"/>
      <c r="B72" s="68"/>
      <c r="C72" s="70" t="s">
        <v>141</v>
      </c>
      <c r="D72" s="70"/>
      <c r="E72" s="68"/>
      <c r="F72" s="68"/>
      <c r="G72" s="69"/>
      <c r="H72" s="68"/>
      <c r="I72" s="68"/>
      <c r="J72" s="68"/>
      <c r="K72" s="68"/>
      <c r="L72" s="68"/>
      <c r="M72" s="68"/>
      <c r="N72" s="68"/>
      <c r="O72" s="68"/>
    </row>
    <row r="73" spans="1:15">
      <c r="A73" s="68"/>
      <c r="B73" s="68"/>
      <c r="C73" s="70"/>
      <c r="D73" s="70"/>
      <c r="E73" s="68"/>
      <c r="F73" s="68"/>
      <c r="G73" s="69"/>
      <c r="H73" s="68"/>
      <c r="I73" s="68"/>
      <c r="J73" s="68"/>
      <c r="K73" s="68"/>
      <c r="L73" s="68"/>
      <c r="M73" s="68"/>
      <c r="N73" s="68"/>
      <c r="O73" s="68"/>
    </row>
    <row r="74" spans="1:15">
      <c r="A74" s="68"/>
      <c r="B74" s="68"/>
      <c r="C74" s="70"/>
      <c r="D74" s="70"/>
      <c r="E74" s="68"/>
      <c r="F74" s="68"/>
      <c r="G74" s="69"/>
      <c r="H74" s="68"/>
      <c r="I74" s="68"/>
      <c r="J74" s="68"/>
      <c r="K74" s="68"/>
      <c r="L74" s="68"/>
      <c r="M74" s="68"/>
      <c r="N74" s="68"/>
      <c r="O74" s="68"/>
    </row>
    <row r="75" spans="1:15">
      <c r="A75" s="68"/>
      <c r="B75" s="68"/>
      <c r="C75" s="70"/>
      <c r="D75" s="70"/>
      <c r="E75" s="68"/>
      <c r="F75" s="68"/>
      <c r="G75" s="69"/>
      <c r="H75" s="68"/>
      <c r="I75" s="68"/>
      <c r="J75" s="68"/>
      <c r="K75" s="68"/>
      <c r="L75" s="68"/>
      <c r="M75" s="68"/>
      <c r="N75" s="68"/>
      <c r="O75" s="68"/>
    </row>
    <row r="76" spans="1:15">
      <c r="A76" s="60"/>
      <c r="B76" s="60"/>
      <c r="C76" s="60"/>
      <c r="D76" s="60"/>
      <c r="E76" s="60"/>
      <c r="F76" s="60"/>
      <c r="G76" s="62"/>
      <c r="H76" s="60"/>
      <c r="I76" s="60"/>
      <c r="J76" s="60"/>
      <c r="K76" s="60"/>
      <c r="L76" s="60"/>
      <c r="M76" s="60"/>
      <c r="N76" s="60"/>
      <c r="O76" s="60"/>
    </row>
    <row r="77" spans="1:15">
      <c r="A77" s="60"/>
      <c r="B77" s="60"/>
      <c r="C77" s="61" t="s">
        <v>133</v>
      </c>
      <c r="D77" s="61"/>
      <c r="E77" s="60"/>
      <c r="F77" s="60"/>
      <c r="G77" s="62"/>
      <c r="H77" s="60"/>
      <c r="I77" s="60"/>
      <c r="J77" s="60"/>
      <c r="K77" s="60"/>
      <c r="L77" s="60"/>
      <c r="M77" s="60"/>
      <c r="N77" s="60"/>
      <c r="O77" s="60"/>
    </row>
    <row r="78" spans="1:15">
      <c r="A78" s="60"/>
      <c r="B78" s="60"/>
      <c r="C78" s="61" t="s">
        <v>137</v>
      </c>
      <c r="D78" s="61"/>
      <c r="E78" s="60"/>
      <c r="F78" s="60"/>
      <c r="G78" s="62"/>
      <c r="H78" s="60"/>
      <c r="I78" s="60"/>
      <c r="J78" s="60"/>
      <c r="K78" s="60"/>
      <c r="L78" s="60"/>
      <c r="M78" s="60"/>
      <c r="N78" s="60"/>
      <c r="O78" s="60"/>
    </row>
    <row r="79" spans="1:15">
      <c r="A79" s="60"/>
      <c r="B79" s="60"/>
      <c r="C79" s="61" t="s">
        <v>141</v>
      </c>
      <c r="D79" s="61"/>
      <c r="E79" s="60"/>
      <c r="F79" s="60"/>
      <c r="G79" s="62"/>
      <c r="H79" s="60"/>
      <c r="I79" s="60"/>
      <c r="J79" s="60"/>
      <c r="K79" s="60"/>
      <c r="L79" s="60"/>
      <c r="M79" s="60"/>
      <c r="N79" s="60"/>
      <c r="O79" s="60"/>
    </row>
    <row r="80" spans="1:15">
      <c r="A80" s="60"/>
      <c r="B80" s="60"/>
      <c r="C80" s="61"/>
      <c r="D80" s="61"/>
      <c r="E80" s="60"/>
      <c r="F80" s="60"/>
      <c r="G80" s="62"/>
      <c r="H80" s="60"/>
      <c r="I80" s="60"/>
      <c r="J80" s="60"/>
      <c r="K80" s="60"/>
      <c r="L80" s="60"/>
      <c r="M80" s="60"/>
      <c r="N80" s="60"/>
      <c r="O80" s="60"/>
    </row>
    <row r="81" spans="1:15">
      <c r="A81" s="60"/>
      <c r="B81" s="60"/>
      <c r="C81" s="61"/>
      <c r="D81" s="61"/>
      <c r="E81" s="60"/>
      <c r="F81" s="60"/>
      <c r="G81" s="62"/>
      <c r="H81" s="60"/>
      <c r="I81" s="60"/>
      <c r="J81" s="60"/>
      <c r="K81" s="60"/>
      <c r="L81" s="60"/>
      <c r="M81" s="60"/>
      <c r="N81" s="60"/>
      <c r="O81" s="60"/>
    </row>
    <row r="82" spans="1:15">
      <c r="A82" s="60"/>
      <c r="B82" s="60"/>
      <c r="C82" s="61"/>
      <c r="D82" s="61"/>
      <c r="E82" s="60"/>
      <c r="F82" s="60"/>
      <c r="G82" s="62"/>
      <c r="H82" s="60"/>
      <c r="I82" s="60"/>
      <c r="J82" s="60"/>
      <c r="K82" s="60"/>
      <c r="L82" s="60"/>
      <c r="M82" s="60"/>
      <c r="N82" s="60"/>
      <c r="O82" s="60"/>
    </row>
    <row r="83" spans="1:15">
      <c r="A83" s="60"/>
      <c r="B83" s="60"/>
      <c r="C83" s="60"/>
      <c r="D83" s="60"/>
      <c r="E83" s="60"/>
      <c r="F83" s="60"/>
      <c r="G83" s="62"/>
      <c r="H83" s="60"/>
      <c r="I83" s="60"/>
      <c r="J83" s="60"/>
      <c r="K83" s="60"/>
      <c r="L83" s="60"/>
      <c r="M83" s="60"/>
      <c r="N83" s="60"/>
      <c r="O83" s="60"/>
    </row>
    <row r="84" spans="1:15">
      <c r="A84" s="60"/>
      <c r="B84" s="60"/>
      <c r="C84" s="61" t="s">
        <v>134</v>
      </c>
      <c r="D84" s="61"/>
      <c r="E84" s="60"/>
      <c r="F84" s="60"/>
      <c r="G84" s="62"/>
      <c r="H84" s="60"/>
      <c r="I84" s="60"/>
      <c r="J84" s="60"/>
      <c r="K84" s="60"/>
      <c r="L84" s="60"/>
      <c r="M84" s="60"/>
      <c r="N84" s="60"/>
      <c r="O84" s="60"/>
    </row>
    <row r="85" spans="1:15">
      <c r="A85" s="60"/>
      <c r="B85" s="60"/>
      <c r="C85" s="61" t="s">
        <v>138</v>
      </c>
      <c r="D85" s="61"/>
      <c r="E85" s="60"/>
      <c r="F85" s="60"/>
      <c r="G85" s="62"/>
      <c r="H85" s="60"/>
      <c r="I85" s="60"/>
      <c r="J85" s="60"/>
      <c r="K85" s="60"/>
      <c r="L85" s="60"/>
      <c r="M85" s="60"/>
      <c r="N85" s="60"/>
      <c r="O85" s="60"/>
    </row>
    <row r="86" spans="1:15">
      <c r="A86" s="60"/>
      <c r="B86" s="60"/>
      <c r="C86" s="61" t="s">
        <v>134</v>
      </c>
      <c r="D86" s="61"/>
      <c r="E86" s="60"/>
      <c r="F86" s="60"/>
      <c r="G86" s="62"/>
      <c r="H86" s="60"/>
      <c r="I86" s="60"/>
      <c r="J86" s="60"/>
      <c r="K86" s="60"/>
      <c r="L86" s="60"/>
      <c r="M86" s="60"/>
      <c r="N86" s="60"/>
      <c r="O86" s="60"/>
    </row>
    <row r="87" spans="1:15">
      <c r="A87" s="68"/>
      <c r="B87" s="68"/>
      <c r="C87" s="70"/>
      <c r="D87" s="70"/>
      <c r="E87" s="68"/>
      <c r="F87" s="68"/>
      <c r="G87" s="69"/>
      <c r="H87" s="68"/>
      <c r="I87" s="68"/>
      <c r="J87" s="68"/>
      <c r="K87" s="68"/>
      <c r="L87" s="68"/>
      <c r="M87" s="68"/>
      <c r="N87" s="68"/>
      <c r="O87" s="68"/>
    </row>
    <row r="88" spans="1:15">
      <c r="A88" s="68"/>
      <c r="B88" s="68"/>
      <c r="C88" s="70"/>
      <c r="D88" s="70"/>
      <c r="E88" s="68"/>
      <c r="F88" s="68"/>
      <c r="G88" s="69"/>
      <c r="H88" s="68"/>
      <c r="I88" s="68"/>
      <c r="J88" s="68"/>
      <c r="K88" s="68"/>
      <c r="L88" s="68"/>
      <c r="M88" s="68"/>
      <c r="N88" s="68"/>
      <c r="O88" s="68"/>
    </row>
    <row r="89" spans="1:15">
      <c r="A89" s="68"/>
      <c r="B89" s="68"/>
      <c r="C89" s="70"/>
      <c r="D89" s="70"/>
      <c r="E89" s="68"/>
      <c r="F89" s="68"/>
      <c r="G89" s="69"/>
      <c r="H89" s="68"/>
      <c r="I89" s="68"/>
      <c r="J89" s="68"/>
      <c r="K89" s="68"/>
      <c r="L89" s="68"/>
      <c r="M89" s="68"/>
      <c r="N89" s="68"/>
      <c r="O89" s="68"/>
    </row>
    <row r="90" spans="1:15">
      <c r="A90" s="68"/>
      <c r="B90" s="68"/>
      <c r="C90" s="68"/>
      <c r="D90" s="68"/>
      <c r="E90" s="68"/>
      <c r="F90" s="68"/>
      <c r="G90" s="69"/>
      <c r="H90" s="68"/>
      <c r="I90" s="68"/>
      <c r="J90" s="68"/>
      <c r="K90" s="68"/>
      <c r="L90" s="68"/>
      <c r="M90" s="68"/>
      <c r="N90" s="68"/>
      <c r="O90" s="68"/>
    </row>
    <row r="91" spans="1:15">
      <c r="A91" s="72"/>
      <c r="B91" s="72"/>
      <c r="C91" s="72"/>
      <c r="D91" s="72"/>
      <c r="E91" s="72"/>
      <c r="F91" s="72"/>
      <c r="G91" s="83"/>
      <c r="H91" s="72"/>
      <c r="I91" s="72"/>
      <c r="J91" s="72"/>
      <c r="K91" s="72"/>
      <c r="L91" s="72"/>
      <c r="M91" s="72"/>
      <c r="N91" s="72"/>
      <c r="O91" s="72"/>
    </row>
    <row r="92" spans="1:15">
      <c r="A92" s="72"/>
      <c r="B92" s="72"/>
      <c r="C92" s="72"/>
      <c r="D92" s="72"/>
      <c r="E92" s="72"/>
      <c r="F92" s="72"/>
      <c r="G92" s="83"/>
      <c r="H92" s="72"/>
      <c r="I92" s="72"/>
      <c r="J92" s="72"/>
      <c r="K92" s="72"/>
      <c r="L92" s="72"/>
      <c r="M92" s="72"/>
      <c r="N92" s="72"/>
      <c r="O92" s="72"/>
    </row>
    <row r="93" spans="1:15">
      <c r="A93" s="72"/>
      <c r="B93" s="72"/>
      <c r="C93" s="72"/>
      <c r="D93" s="72"/>
      <c r="E93" s="72"/>
      <c r="F93" s="72"/>
      <c r="G93" s="83"/>
      <c r="H93" s="72"/>
      <c r="I93" s="72"/>
      <c r="J93" s="72"/>
      <c r="K93" s="72"/>
      <c r="L93" s="72"/>
      <c r="M93" s="72"/>
      <c r="N93" s="72"/>
      <c r="O93" s="72"/>
    </row>
    <row r="94" spans="1:15">
      <c r="A94" s="72"/>
      <c r="B94" s="72"/>
      <c r="C94" s="72"/>
      <c r="D94" s="72"/>
      <c r="E94" s="72"/>
      <c r="F94" s="72"/>
      <c r="G94" s="83"/>
      <c r="H94" s="72"/>
      <c r="I94" s="72"/>
      <c r="J94" s="72"/>
      <c r="K94" s="72"/>
      <c r="L94" s="72"/>
      <c r="M94" s="72"/>
      <c r="N94" s="72"/>
      <c r="O94" s="72"/>
    </row>
    <row r="95" spans="1:15">
      <c r="A95" s="72"/>
      <c r="B95" s="72"/>
      <c r="C95" s="72"/>
      <c r="D95" s="72"/>
      <c r="E95" s="72"/>
      <c r="F95" s="72"/>
      <c r="G95" s="83"/>
      <c r="H95" s="72"/>
      <c r="I95" s="72"/>
      <c r="J95" s="72"/>
      <c r="K95" s="72"/>
      <c r="L95" s="72"/>
      <c r="M95" s="72"/>
      <c r="N95" s="72"/>
      <c r="O95" s="72"/>
    </row>
    <row r="96" spans="1:15">
      <c r="A96" s="72"/>
      <c r="B96" s="72"/>
      <c r="C96" s="72"/>
      <c r="D96" s="72"/>
      <c r="E96" s="72"/>
      <c r="F96" s="72"/>
      <c r="G96" s="83"/>
      <c r="H96" s="72"/>
      <c r="I96" s="72"/>
      <c r="J96" s="72"/>
      <c r="K96" s="72"/>
      <c r="L96" s="72"/>
      <c r="M96" s="72"/>
      <c r="N96" s="72"/>
      <c r="O96" s="72"/>
    </row>
    <row r="97" spans="1:15">
      <c r="A97" s="72"/>
      <c r="B97" s="72"/>
      <c r="C97" s="72"/>
      <c r="D97" s="72"/>
      <c r="E97" s="72"/>
      <c r="F97" s="72"/>
      <c r="G97" s="83"/>
      <c r="H97" s="72"/>
      <c r="I97" s="72"/>
      <c r="J97" s="72"/>
      <c r="K97" s="72"/>
      <c r="L97" s="72"/>
      <c r="M97" s="72"/>
      <c r="N97" s="72"/>
      <c r="O97" s="72"/>
    </row>
    <row r="98" spans="1:15">
      <c r="A98" s="72"/>
      <c r="B98" s="72"/>
      <c r="C98" s="72"/>
      <c r="D98" s="72"/>
      <c r="E98" s="72"/>
      <c r="F98" s="72"/>
      <c r="G98" s="83"/>
      <c r="H98" s="72"/>
      <c r="I98" s="72"/>
      <c r="J98" s="72"/>
      <c r="K98" s="72"/>
      <c r="L98" s="72"/>
      <c r="M98" s="72"/>
      <c r="N98" s="72"/>
      <c r="O98" s="72"/>
    </row>
    <row r="99" spans="1:15">
      <c r="A99" s="72"/>
      <c r="B99" s="72"/>
      <c r="C99" s="72"/>
      <c r="D99" s="72"/>
      <c r="E99" s="72"/>
      <c r="F99" s="72"/>
      <c r="G99" s="83"/>
      <c r="H99" s="72"/>
      <c r="I99" s="72"/>
      <c r="J99" s="72"/>
      <c r="K99" s="72"/>
      <c r="L99" s="72"/>
      <c r="M99" s="72"/>
      <c r="N99" s="72"/>
      <c r="O99" s="72"/>
    </row>
    <row r="100" spans="1:15">
      <c r="A100" s="72"/>
      <c r="B100" s="72"/>
      <c r="C100" s="72"/>
      <c r="D100" s="72"/>
      <c r="E100" s="72"/>
      <c r="F100" s="72"/>
      <c r="G100" s="83"/>
      <c r="H100" s="72"/>
      <c r="I100" s="72"/>
      <c r="J100" s="72"/>
      <c r="K100" s="72"/>
      <c r="L100" s="72"/>
      <c r="M100" s="72"/>
      <c r="N100" s="72"/>
      <c r="O100" s="72"/>
    </row>
  </sheetData>
  <sheetProtection algorithmName="SHA-512" hashValue="j/7keRXeaHOr0BdXZ3uShSiwnwEr1kFdHWH0ReiwimW1LAvk9wPTzbbDen/FKQcHCQmWpu5rC0P9T/BLUeZC7Q==" saltValue="niFvcFYPh32iZg/S9uoBtg==" spinCount="100000" sheet="1" objects="1" scenarios="1"/>
  <mergeCells count="28">
    <mergeCell ref="C50:D50"/>
    <mergeCell ref="C51:D51"/>
    <mergeCell ref="C52:D52"/>
    <mergeCell ref="C53:D53"/>
    <mergeCell ref="B40:C40"/>
    <mergeCell ref="B43:E43"/>
    <mergeCell ref="B44:E44"/>
    <mergeCell ref="C47:D47"/>
    <mergeCell ref="C48:D48"/>
    <mergeCell ref="C49:D49"/>
    <mergeCell ref="B39:C39"/>
    <mergeCell ref="B26:E26"/>
    <mergeCell ref="B27:E27"/>
    <mergeCell ref="B30:C30"/>
    <mergeCell ref="B31:C31"/>
    <mergeCell ref="B32:C32"/>
    <mergeCell ref="B33:C33"/>
    <mergeCell ref="B34:C34"/>
    <mergeCell ref="B35:C35"/>
    <mergeCell ref="B36:C36"/>
    <mergeCell ref="B37:C37"/>
    <mergeCell ref="B38:C38"/>
    <mergeCell ref="B23:E23"/>
    <mergeCell ref="C8:E8"/>
    <mergeCell ref="C9:E9"/>
    <mergeCell ref="C10:E10"/>
    <mergeCell ref="B19:E19"/>
    <mergeCell ref="B22:E22"/>
  </mergeCells>
  <dataValidations count="7">
    <dataValidation type="whole" allowBlank="1" showInputMessage="1" showErrorMessage="1" sqref="E14" xr:uid="{8AE3142F-669A-1448-B6B1-09BD3075D400}">
      <formula1>1</formula1>
      <formula2>100</formula2>
    </dataValidation>
    <dataValidation type="whole" operator="greaterThan" allowBlank="1" showInputMessage="1" showErrorMessage="1" error="Must be greater than 0" sqref="E16 C14:C16" xr:uid="{0614ABC6-42AE-8141-B60F-AFAD248A22A3}">
      <formula1>0</formula1>
    </dataValidation>
    <dataValidation type="whole" operator="greaterThanOrEqual" allowBlank="1" showInputMessage="1" showErrorMessage="1" sqref="E15" xr:uid="{8A5C2BD3-A509-8249-8A30-EF90AC3CFC2E}">
      <formula1>0</formula1>
    </dataValidation>
    <dataValidation type="whole" allowBlank="1" showInputMessage="1" showErrorMessage="1" error="Must be whole number" sqref="E17" xr:uid="{3C0B801B-CA4E-7B42-A324-7246C17CB9E1}">
      <formula1>0</formula1>
      <formula2>100</formula2>
    </dataValidation>
    <dataValidation type="date" operator="greaterThan" allowBlank="1" showInputMessage="1" showErrorMessage="1" error="Must be 2006 or later" sqref="D31:E40 E13 C13" xr:uid="{AE2884D0-14E6-6442-A22F-49BDC470A91C}">
      <formula1>38718</formula1>
    </dataValidation>
    <dataValidation type="whole" operator="greaterThanOrEqual" allowBlank="1" showInputMessage="1" showErrorMessage="1" error="Must be whole number" sqref="C17" xr:uid="{66EE4333-E776-FF42-A363-02E910A56C58}">
      <formula1>0</formula1>
    </dataValidation>
    <dataValidation type="list" allowBlank="1" showInputMessage="1" showErrorMessage="1" sqref="E48:E53" xr:uid="{2A202E2C-B25C-214B-861D-F11122C9BE43}">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5E3F9C80-EDD3-D844-B420-F6523F9262D1}">
          <x14:formula1>
            <xm:f>'Hours Recap'!$L$6:$L$10</xm:f>
          </x14:formula1>
          <xm:sqref>C7</xm:sqref>
        </x14:dataValidation>
        <x14:dataValidation type="list" allowBlank="1" showInputMessage="1" showErrorMessage="1" xr:uid="{8CAA606C-29BB-B246-8096-5B38C77F9AD8}">
          <x14:formula1>
            <xm:f>'Hours Recap'!$J$6:$J$8</xm:f>
          </x14:formula1>
          <xm:sqref>C6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F3996-925F-764A-87EB-697A2E36F05C}">
  <sheetPr>
    <tabColor theme="6" tint="-0.499984740745262"/>
  </sheetPr>
  <dimension ref="A1:O100"/>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41</v>
      </c>
      <c r="D3" s="56" t="str">
        <f>IF('Work Environment'!C6="","",'Work Environment'!C6)</f>
        <v/>
      </c>
      <c r="E3" s="56"/>
      <c r="F3" s="43"/>
    </row>
    <row r="5" spans="2:7" ht="18" customHeight="1">
      <c r="B5" s="28" t="s">
        <v>104</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105</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106</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107</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108</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1:15" ht="16" customHeight="1">
      <c r="B33" s="139"/>
      <c r="C33" s="140"/>
      <c r="D33" s="98"/>
      <c r="E33" s="98"/>
    </row>
    <row r="34" spans="1:15" ht="16" customHeight="1">
      <c r="B34" s="139"/>
      <c r="C34" s="140"/>
      <c r="D34" s="98"/>
      <c r="E34" s="98"/>
    </row>
    <row r="35" spans="1:15" ht="16" customHeight="1">
      <c r="B35" s="139"/>
      <c r="C35" s="140"/>
      <c r="D35" s="98"/>
      <c r="E35" s="98"/>
    </row>
    <row r="36" spans="1:15" ht="16" customHeight="1">
      <c r="B36" s="139"/>
      <c r="C36" s="140"/>
      <c r="D36" s="98"/>
      <c r="E36" s="98"/>
    </row>
    <row r="37" spans="1:15" ht="16" customHeight="1">
      <c r="B37" s="139"/>
      <c r="C37" s="140"/>
      <c r="D37" s="98"/>
      <c r="E37" s="98"/>
    </row>
    <row r="38" spans="1:15" ht="16" customHeight="1">
      <c r="B38" s="139"/>
      <c r="C38" s="140"/>
      <c r="D38" s="98"/>
      <c r="E38" s="98"/>
    </row>
    <row r="39" spans="1:15" ht="16" customHeight="1">
      <c r="B39" s="139"/>
      <c r="C39" s="140"/>
      <c r="D39" s="98"/>
      <c r="E39" s="98"/>
    </row>
    <row r="40" spans="1:15" ht="16" customHeight="1">
      <c r="B40" s="139"/>
      <c r="C40" s="140"/>
      <c r="D40" s="98"/>
      <c r="E40" s="98"/>
    </row>
    <row r="41" spans="1:15" ht="13" customHeight="1">
      <c r="B41" s="17"/>
      <c r="C41" s="17"/>
      <c r="D41" s="17"/>
      <c r="E41" s="17"/>
    </row>
    <row r="42" spans="1:15" ht="18" customHeight="1">
      <c r="B42" s="31" t="s">
        <v>109</v>
      </c>
      <c r="C42" s="29"/>
      <c r="D42" s="29"/>
      <c r="E42" s="30"/>
    </row>
    <row r="43" spans="1:15">
      <c r="B43" s="136" t="s">
        <v>71</v>
      </c>
      <c r="C43" s="137"/>
      <c r="D43" s="137"/>
      <c r="E43" s="138"/>
    </row>
    <row r="44" spans="1:15" ht="96" customHeight="1">
      <c r="B44" s="141"/>
      <c r="C44" s="142"/>
      <c r="D44" s="142"/>
      <c r="E44" s="143"/>
      <c r="G44" s="33" t="str">
        <f>IF(B44="","Description required","")</f>
        <v>Description required</v>
      </c>
    </row>
    <row r="45" spans="1:15" ht="13" customHeight="1">
      <c r="B45" s="17"/>
      <c r="C45" s="17"/>
      <c r="D45" s="17"/>
      <c r="E45" s="17"/>
    </row>
    <row r="46" spans="1:15" ht="13" customHeight="1">
      <c r="A46" s="72"/>
      <c r="B46" s="73" t="s">
        <v>191</v>
      </c>
      <c r="C46" s="74"/>
      <c r="D46" s="75"/>
      <c r="E46" s="76"/>
      <c r="F46" s="72"/>
      <c r="G46" s="77"/>
      <c r="H46" s="72"/>
      <c r="I46" s="72"/>
      <c r="J46" s="72"/>
      <c r="K46" s="72"/>
      <c r="L46" s="72"/>
      <c r="M46" s="72"/>
      <c r="N46" s="72"/>
      <c r="O46" s="72"/>
    </row>
    <row r="47" spans="1:15">
      <c r="A47" s="72"/>
      <c r="B47" s="78" t="s">
        <v>124</v>
      </c>
      <c r="C47" s="147" t="s">
        <v>125</v>
      </c>
      <c r="D47" s="148"/>
      <c r="E47" s="79" t="s">
        <v>126</v>
      </c>
      <c r="F47" s="72"/>
      <c r="G47" s="77"/>
      <c r="H47" s="72"/>
      <c r="I47" s="72"/>
      <c r="J47" s="72"/>
      <c r="K47" s="72"/>
      <c r="L47" s="72"/>
      <c r="M47" s="72"/>
      <c r="N47" s="72"/>
      <c r="O47" s="72"/>
    </row>
    <row r="48" spans="1:15" ht="14" customHeight="1">
      <c r="A48" s="72"/>
      <c r="B48" s="80" t="s">
        <v>122</v>
      </c>
      <c r="C48" s="145" t="str">
        <f>IF(C6="Project",C70,IF(C6="Program",C77,C84))</f>
        <v>Primary focus is long-term (2+ years)</v>
      </c>
      <c r="D48" s="145"/>
      <c r="E48" s="108" t="s">
        <v>135</v>
      </c>
      <c r="F48" s="72"/>
      <c r="G48" s="77"/>
      <c r="H48" s="72"/>
      <c r="I48" s="72"/>
      <c r="J48" s="72"/>
      <c r="K48" s="72"/>
      <c r="L48" s="72"/>
      <c r="M48" s="72"/>
      <c r="N48" s="72"/>
      <c r="O48" s="72"/>
    </row>
    <row r="49" spans="1:15" ht="14" customHeight="1">
      <c r="A49" s="72"/>
      <c r="B49" s="80" t="s">
        <v>123</v>
      </c>
      <c r="C49" s="145" t="str">
        <f>IF(C6="Project",C71,IF(C6="Program",C78,C85))</f>
        <v>Affects &gt; 40% of the organization’s employees</v>
      </c>
      <c r="D49" s="145"/>
      <c r="E49" s="108" t="s">
        <v>135</v>
      </c>
      <c r="F49" s="72"/>
      <c r="G49" s="77"/>
      <c r="H49" s="72"/>
      <c r="I49" s="72"/>
      <c r="J49" s="72"/>
      <c r="K49" s="72"/>
      <c r="L49" s="72"/>
      <c r="M49" s="72"/>
      <c r="N49" s="72"/>
      <c r="O49" s="72"/>
    </row>
    <row r="50" spans="1:15" ht="14" customHeight="1">
      <c r="A50" s="72"/>
      <c r="B50" s="80" t="s">
        <v>130</v>
      </c>
      <c r="C50" s="145" t="str">
        <f>IF(C6="Project",C72,IF(C6="Program",C79,C86))</f>
        <v>Many other projects are dependent on this one</v>
      </c>
      <c r="D50" s="145"/>
      <c r="E50" s="108" t="s">
        <v>135</v>
      </c>
      <c r="F50" s="72"/>
      <c r="G50" s="77"/>
      <c r="H50" s="72"/>
      <c r="I50" s="72"/>
      <c r="J50" s="72"/>
      <c r="K50" s="72"/>
      <c r="L50" s="72"/>
      <c r="M50" s="72"/>
      <c r="N50" s="72"/>
      <c r="O50" s="72"/>
    </row>
    <row r="51" spans="1:15" ht="14" customHeight="1">
      <c r="A51" s="72"/>
      <c r="B51" s="80" t="s">
        <v>129</v>
      </c>
      <c r="C51" s="145" t="s">
        <v>132</v>
      </c>
      <c r="D51" s="145"/>
      <c r="E51" s="108" t="s">
        <v>135</v>
      </c>
      <c r="F51" s="72"/>
      <c r="G51" s="77"/>
      <c r="H51" s="72"/>
      <c r="I51" s="72"/>
      <c r="J51" s="72"/>
      <c r="K51" s="72"/>
      <c r="L51" s="72"/>
      <c r="M51" s="72"/>
      <c r="N51" s="72"/>
      <c r="O51" s="72"/>
    </row>
    <row r="52" spans="1:15" ht="14" customHeight="1">
      <c r="A52" s="72"/>
      <c r="B52" s="80" t="s">
        <v>128</v>
      </c>
      <c r="C52" s="145" t="s">
        <v>139</v>
      </c>
      <c r="D52" s="145"/>
      <c r="E52" s="108" t="s">
        <v>135</v>
      </c>
      <c r="F52" s="72"/>
      <c r="G52" s="77"/>
      <c r="H52" s="72"/>
      <c r="I52" s="72"/>
      <c r="J52" s="72"/>
      <c r="K52" s="72"/>
      <c r="L52" s="72"/>
      <c r="M52" s="72"/>
      <c r="N52" s="72"/>
      <c r="O52" s="72"/>
    </row>
    <row r="53" spans="1:15" ht="14" customHeight="1">
      <c r="A53" s="72"/>
      <c r="B53" s="80" t="s">
        <v>127</v>
      </c>
      <c r="C53" s="145" t="s">
        <v>178</v>
      </c>
      <c r="D53" s="145"/>
      <c r="E53" s="108" t="s">
        <v>135</v>
      </c>
      <c r="F53" s="72"/>
      <c r="G53" s="77"/>
      <c r="H53" s="72"/>
      <c r="I53" s="72"/>
      <c r="J53" s="72"/>
      <c r="K53" s="72"/>
      <c r="L53" s="72"/>
      <c r="M53" s="72"/>
      <c r="N53" s="72"/>
      <c r="O53" s="72"/>
    </row>
    <row r="54" spans="1:15">
      <c r="A54" s="68"/>
      <c r="B54" s="81"/>
      <c r="C54" s="82"/>
      <c r="D54" s="82"/>
      <c r="E54" s="67">
        <f>COUNTIF(E48:E53,"=Yes")</f>
        <v>0</v>
      </c>
      <c r="F54" s="68"/>
      <c r="G54" s="69"/>
      <c r="H54" s="68"/>
      <c r="I54" s="68"/>
      <c r="J54" s="68"/>
      <c r="K54" s="68"/>
      <c r="L54" s="68"/>
      <c r="M54" s="68"/>
      <c r="N54" s="68"/>
      <c r="O54" s="68"/>
    </row>
    <row r="55" spans="1:15">
      <c r="A55" s="68"/>
      <c r="B55" s="81"/>
      <c r="C55" s="82"/>
      <c r="D55" s="82"/>
      <c r="E55" s="67" t="str">
        <f>IF(AND(C6="Portfolio",E54&gt;=3),"Yes",IF(E54&gt;=4,"Yes","No"))</f>
        <v>No</v>
      </c>
      <c r="F55" s="68"/>
      <c r="G55" s="69"/>
      <c r="H55" s="68"/>
      <c r="I55" s="68"/>
      <c r="J55" s="68"/>
      <c r="K55" s="68"/>
      <c r="L55" s="68"/>
      <c r="M55" s="68"/>
      <c r="N55" s="68"/>
      <c r="O55" s="68"/>
    </row>
    <row r="56" spans="1:15">
      <c r="A56" s="68"/>
      <c r="B56" s="81"/>
      <c r="C56" s="82"/>
      <c r="D56" s="82"/>
      <c r="E56" s="67"/>
      <c r="F56" s="68"/>
      <c r="G56" s="69"/>
      <c r="H56" s="68"/>
      <c r="I56" s="68"/>
      <c r="J56" s="68"/>
      <c r="K56" s="68"/>
      <c r="L56" s="68"/>
      <c r="M56" s="68"/>
      <c r="N56" s="68"/>
      <c r="O56" s="68"/>
    </row>
    <row r="57" spans="1:15">
      <c r="A57" s="68"/>
      <c r="B57" s="81"/>
      <c r="C57" s="82"/>
      <c r="D57" s="82"/>
      <c r="E57" s="67"/>
      <c r="F57" s="68"/>
      <c r="G57" s="69"/>
      <c r="H57" s="68"/>
      <c r="I57" s="68"/>
      <c r="J57" s="68"/>
      <c r="K57" s="68"/>
      <c r="L57" s="68"/>
      <c r="M57" s="68"/>
      <c r="N57" s="68"/>
      <c r="O57" s="68"/>
    </row>
    <row r="58" spans="1:15">
      <c r="A58" s="68"/>
      <c r="B58" s="81"/>
      <c r="C58" s="82"/>
      <c r="D58" s="82"/>
      <c r="E58" s="67"/>
      <c r="F58" s="68"/>
      <c r="G58" s="69"/>
      <c r="H58" s="68"/>
      <c r="I58" s="68"/>
      <c r="J58" s="68"/>
      <c r="K58" s="68"/>
      <c r="L58" s="68"/>
      <c r="M58" s="68"/>
      <c r="N58" s="68"/>
      <c r="O58" s="68"/>
    </row>
    <row r="59" spans="1:15">
      <c r="A59" s="68"/>
      <c r="B59" s="81"/>
      <c r="C59" s="82"/>
      <c r="D59" s="82"/>
      <c r="E59" s="67"/>
      <c r="F59" s="68"/>
      <c r="G59" s="69"/>
      <c r="H59" s="68"/>
      <c r="I59" s="68"/>
      <c r="J59" s="68"/>
      <c r="K59" s="68"/>
      <c r="L59" s="68"/>
      <c r="M59" s="68"/>
      <c r="N59" s="68"/>
      <c r="O59" s="68"/>
    </row>
    <row r="60" spans="1:15">
      <c r="A60" s="68"/>
      <c r="B60" s="81"/>
      <c r="C60" s="82"/>
      <c r="D60" s="82"/>
      <c r="E60" s="67"/>
      <c r="F60" s="68"/>
      <c r="G60" s="69"/>
      <c r="H60" s="68"/>
      <c r="I60" s="68"/>
      <c r="J60" s="68"/>
      <c r="K60" s="68"/>
      <c r="L60" s="68"/>
      <c r="M60" s="68"/>
      <c r="N60" s="68"/>
      <c r="O60" s="68"/>
    </row>
    <row r="61" spans="1:15">
      <c r="A61" s="68"/>
      <c r="B61" s="81"/>
      <c r="C61" s="82"/>
      <c r="D61" s="82"/>
      <c r="E61" s="67"/>
      <c r="F61" s="68"/>
      <c r="G61" s="69"/>
      <c r="H61" s="68"/>
      <c r="I61" s="68"/>
      <c r="J61" s="68"/>
      <c r="K61" s="68"/>
      <c r="L61" s="68"/>
      <c r="M61" s="68"/>
      <c r="N61" s="68"/>
      <c r="O61" s="68"/>
    </row>
    <row r="62" spans="1:15">
      <c r="A62" s="68"/>
      <c r="B62" s="81"/>
      <c r="C62" s="82"/>
      <c r="D62" s="82"/>
      <c r="E62" s="67"/>
      <c r="F62" s="68"/>
      <c r="G62" s="69"/>
      <c r="H62" s="68"/>
      <c r="I62" s="68"/>
      <c r="J62" s="68"/>
      <c r="K62" s="68"/>
      <c r="L62" s="68"/>
      <c r="M62" s="68"/>
      <c r="N62" s="68"/>
      <c r="O62" s="68"/>
    </row>
    <row r="63" spans="1:15">
      <c r="A63" s="68"/>
      <c r="B63" s="81"/>
      <c r="C63" s="82"/>
      <c r="D63" s="82"/>
      <c r="E63" s="67"/>
      <c r="F63" s="68"/>
      <c r="G63" s="69"/>
      <c r="H63" s="68"/>
      <c r="I63" s="68"/>
      <c r="J63" s="68"/>
      <c r="K63" s="68"/>
      <c r="L63" s="68"/>
      <c r="M63" s="68"/>
      <c r="N63" s="68"/>
      <c r="O63" s="68"/>
    </row>
    <row r="64" spans="1:15">
      <c r="A64" s="68"/>
      <c r="B64" s="81"/>
      <c r="C64" s="82"/>
      <c r="D64" s="82"/>
      <c r="E64" s="67"/>
      <c r="F64" s="68"/>
      <c r="G64" s="69"/>
      <c r="H64" s="68"/>
      <c r="I64" s="68"/>
      <c r="J64" s="68"/>
      <c r="K64" s="68"/>
      <c r="L64" s="68"/>
      <c r="M64" s="68"/>
      <c r="N64" s="68"/>
      <c r="O64" s="68"/>
    </row>
    <row r="65" spans="1:15">
      <c r="A65" s="68"/>
      <c r="B65" s="81"/>
      <c r="C65" s="82"/>
      <c r="D65" s="82"/>
      <c r="E65" s="67"/>
      <c r="F65" s="68"/>
      <c r="G65" s="69"/>
      <c r="H65" s="68"/>
      <c r="I65" s="68"/>
      <c r="J65" s="68"/>
      <c r="K65" s="68"/>
      <c r="L65" s="68"/>
      <c r="M65" s="68"/>
      <c r="N65" s="68"/>
      <c r="O65" s="68"/>
    </row>
    <row r="66" spans="1:15">
      <c r="A66" s="68"/>
      <c r="B66" s="81"/>
      <c r="C66" s="82"/>
      <c r="D66" s="82"/>
      <c r="E66" s="67"/>
      <c r="F66" s="68"/>
      <c r="G66" s="69"/>
      <c r="H66" s="68"/>
      <c r="I66" s="68"/>
      <c r="J66" s="68"/>
      <c r="K66" s="68"/>
      <c r="L66" s="68"/>
      <c r="M66" s="68"/>
      <c r="N66" s="68"/>
      <c r="O66" s="68"/>
    </row>
    <row r="67" spans="1:15">
      <c r="A67" s="68"/>
      <c r="B67" s="81"/>
      <c r="C67" s="82"/>
      <c r="D67" s="82"/>
      <c r="E67" s="67"/>
      <c r="F67" s="68"/>
      <c r="G67" s="69"/>
      <c r="H67" s="68"/>
      <c r="I67" s="68"/>
      <c r="J67" s="68"/>
      <c r="K67" s="68"/>
      <c r="L67" s="68"/>
      <c r="M67" s="68"/>
      <c r="N67" s="68"/>
      <c r="O67" s="68"/>
    </row>
    <row r="68" spans="1:15">
      <c r="A68" s="68"/>
      <c r="B68" s="81"/>
      <c r="C68" s="82"/>
      <c r="D68" s="82"/>
      <c r="E68" s="67"/>
      <c r="F68" s="68"/>
      <c r="G68" s="69"/>
      <c r="H68" s="68"/>
      <c r="I68" s="68"/>
      <c r="J68" s="68"/>
      <c r="K68" s="68"/>
      <c r="L68" s="68"/>
      <c r="M68" s="68"/>
      <c r="N68" s="68"/>
      <c r="O68" s="68"/>
    </row>
    <row r="69" spans="1:15">
      <c r="A69" s="68"/>
      <c r="B69" s="81"/>
      <c r="C69" s="82"/>
      <c r="D69" s="82"/>
      <c r="E69" s="67"/>
      <c r="F69" s="68"/>
      <c r="G69" s="69"/>
      <c r="H69" s="68"/>
      <c r="I69" s="68"/>
      <c r="J69" s="68"/>
      <c r="K69" s="68"/>
      <c r="L69" s="68"/>
      <c r="M69" s="68"/>
      <c r="N69" s="68"/>
      <c r="O69" s="68"/>
    </row>
    <row r="70" spans="1:15">
      <c r="A70" s="68"/>
      <c r="B70" s="68"/>
      <c r="C70" s="70" t="s">
        <v>131</v>
      </c>
      <c r="D70" s="70"/>
      <c r="E70" s="68"/>
      <c r="F70" s="68"/>
      <c r="G70" s="69"/>
      <c r="H70" s="68"/>
      <c r="I70" s="68"/>
      <c r="J70" s="68"/>
      <c r="K70" s="68"/>
      <c r="L70" s="68"/>
      <c r="M70" s="68"/>
      <c r="N70" s="68"/>
      <c r="O70" s="68"/>
    </row>
    <row r="71" spans="1:15">
      <c r="A71" s="68"/>
      <c r="B71" s="68"/>
      <c r="C71" s="70" t="s">
        <v>136</v>
      </c>
      <c r="D71" s="70"/>
      <c r="E71" s="68"/>
      <c r="F71" s="68"/>
      <c r="G71" s="69"/>
      <c r="H71" s="68"/>
      <c r="I71" s="68"/>
      <c r="J71" s="68"/>
      <c r="K71" s="68"/>
      <c r="L71" s="68"/>
      <c r="M71" s="68"/>
      <c r="N71" s="68"/>
      <c r="O71" s="68"/>
    </row>
    <row r="72" spans="1:15">
      <c r="A72" s="68"/>
      <c r="B72" s="68"/>
      <c r="C72" s="70" t="s">
        <v>141</v>
      </c>
      <c r="D72" s="70"/>
      <c r="E72" s="68"/>
      <c r="F72" s="68"/>
      <c r="G72" s="69"/>
      <c r="H72" s="68"/>
      <c r="I72" s="68"/>
      <c r="J72" s="68"/>
      <c r="K72" s="68"/>
      <c r="L72" s="68"/>
      <c r="M72" s="68"/>
      <c r="N72" s="68"/>
      <c r="O72" s="68"/>
    </row>
    <row r="73" spans="1:15">
      <c r="A73" s="68"/>
      <c r="B73" s="68"/>
      <c r="C73" s="70"/>
      <c r="D73" s="70"/>
      <c r="E73" s="68"/>
      <c r="F73" s="68"/>
      <c r="G73" s="69"/>
      <c r="H73" s="68"/>
      <c r="I73" s="68"/>
      <c r="J73" s="68"/>
      <c r="K73" s="68"/>
      <c r="L73" s="68"/>
      <c r="M73" s="68"/>
      <c r="N73" s="68"/>
      <c r="O73" s="68"/>
    </row>
    <row r="74" spans="1:15">
      <c r="A74" s="68"/>
      <c r="B74" s="68"/>
      <c r="C74" s="70"/>
      <c r="D74" s="70"/>
      <c r="E74" s="68"/>
      <c r="F74" s="68"/>
      <c r="G74" s="69"/>
      <c r="H74" s="68"/>
      <c r="I74" s="68"/>
      <c r="J74" s="68"/>
      <c r="K74" s="68"/>
      <c r="L74" s="68"/>
      <c r="M74" s="68"/>
      <c r="N74" s="68"/>
      <c r="O74" s="68"/>
    </row>
    <row r="75" spans="1:15">
      <c r="A75" s="68"/>
      <c r="B75" s="68"/>
      <c r="C75" s="70"/>
      <c r="D75" s="70"/>
      <c r="E75" s="68"/>
      <c r="F75" s="68"/>
      <c r="G75" s="69"/>
      <c r="H75" s="68"/>
      <c r="I75" s="68"/>
      <c r="J75" s="68"/>
      <c r="K75" s="68"/>
      <c r="L75" s="68"/>
      <c r="M75" s="68"/>
      <c r="N75" s="68"/>
      <c r="O75" s="68"/>
    </row>
    <row r="76" spans="1:15">
      <c r="A76" s="60"/>
      <c r="B76" s="60"/>
      <c r="C76" s="60"/>
      <c r="D76" s="60"/>
      <c r="E76" s="60"/>
      <c r="F76" s="60"/>
      <c r="G76" s="62"/>
      <c r="H76" s="60"/>
      <c r="I76" s="60"/>
      <c r="J76" s="60"/>
      <c r="K76" s="60"/>
      <c r="L76" s="60"/>
      <c r="M76" s="60"/>
      <c r="N76" s="60"/>
      <c r="O76" s="60"/>
    </row>
    <row r="77" spans="1:15">
      <c r="A77" s="60"/>
      <c r="B77" s="60"/>
      <c r="C77" s="61" t="s">
        <v>133</v>
      </c>
      <c r="D77" s="61"/>
      <c r="E77" s="60"/>
      <c r="F77" s="60"/>
      <c r="G77" s="62"/>
      <c r="H77" s="60"/>
      <c r="I77" s="60"/>
      <c r="J77" s="60"/>
      <c r="K77" s="60"/>
      <c r="L77" s="60"/>
      <c r="M77" s="60"/>
      <c r="N77" s="60"/>
      <c r="O77" s="60"/>
    </row>
    <row r="78" spans="1:15">
      <c r="A78" s="60"/>
      <c r="B78" s="60"/>
      <c r="C78" s="61" t="s">
        <v>137</v>
      </c>
      <c r="D78" s="61"/>
      <c r="E78" s="60"/>
      <c r="F78" s="60"/>
      <c r="G78" s="62"/>
      <c r="H78" s="60"/>
      <c r="I78" s="60"/>
      <c r="J78" s="60"/>
      <c r="K78" s="60"/>
      <c r="L78" s="60"/>
      <c r="M78" s="60"/>
      <c r="N78" s="60"/>
      <c r="O78" s="60"/>
    </row>
    <row r="79" spans="1:15">
      <c r="A79" s="60"/>
      <c r="B79" s="60"/>
      <c r="C79" s="61" t="s">
        <v>141</v>
      </c>
      <c r="D79" s="61"/>
      <c r="E79" s="60"/>
      <c r="F79" s="60"/>
      <c r="G79" s="62"/>
      <c r="H79" s="60"/>
      <c r="I79" s="60"/>
      <c r="J79" s="60"/>
      <c r="K79" s="60"/>
      <c r="L79" s="60"/>
      <c r="M79" s="60"/>
      <c r="N79" s="60"/>
      <c r="O79" s="60"/>
    </row>
    <row r="80" spans="1:15">
      <c r="A80" s="60"/>
      <c r="B80" s="60"/>
      <c r="C80" s="61"/>
      <c r="D80" s="61"/>
      <c r="E80" s="60"/>
      <c r="F80" s="60"/>
      <c r="G80" s="62"/>
      <c r="H80" s="60"/>
      <c r="I80" s="60"/>
      <c r="J80" s="60"/>
      <c r="K80" s="60"/>
      <c r="L80" s="60"/>
      <c r="M80" s="60"/>
      <c r="N80" s="60"/>
      <c r="O80" s="60"/>
    </row>
    <row r="81" spans="1:15">
      <c r="A81" s="60"/>
      <c r="B81" s="60"/>
      <c r="C81" s="61"/>
      <c r="D81" s="61"/>
      <c r="E81" s="60"/>
      <c r="F81" s="60"/>
      <c r="G81" s="62"/>
      <c r="H81" s="60"/>
      <c r="I81" s="60"/>
      <c r="J81" s="60"/>
      <c r="K81" s="60"/>
      <c r="L81" s="60"/>
      <c r="M81" s="60"/>
      <c r="N81" s="60"/>
      <c r="O81" s="60"/>
    </row>
    <row r="82" spans="1:15">
      <c r="A82" s="60"/>
      <c r="B82" s="60"/>
      <c r="C82" s="61"/>
      <c r="D82" s="61"/>
      <c r="E82" s="60"/>
      <c r="F82" s="60"/>
      <c r="G82" s="62"/>
      <c r="H82" s="60"/>
      <c r="I82" s="60"/>
      <c r="J82" s="60"/>
      <c r="K82" s="60"/>
      <c r="L82" s="60"/>
      <c r="M82" s="60"/>
      <c r="N82" s="60"/>
      <c r="O82" s="60"/>
    </row>
    <row r="83" spans="1:15">
      <c r="A83" s="60"/>
      <c r="B83" s="60"/>
      <c r="C83" s="60"/>
      <c r="D83" s="60"/>
      <c r="E83" s="60"/>
      <c r="F83" s="60"/>
      <c r="G83" s="62"/>
      <c r="H83" s="60"/>
      <c r="I83" s="60"/>
      <c r="J83" s="60"/>
      <c r="K83" s="60"/>
      <c r="L83" s="60"/>
      <c r="M83" s="60"/>
      <c r="N83" s="60"/>
      <c r="O83" s="60"/>
    </row>
    <row r="84" spans="1:15">
      <c r="A84" s="60"/>
      <c r="B84" s="60"/>
      <c r="C84" s="61" t="s">
        <v>134</v>
      </c>
      <c r="D84" s="61"/>
      <c r="E84" s="60"/>
      <c r="F84" s="60"/>
      <c r="G84" s="62"/>
      <c r="H84" s="60"/>
      <c r="I84" s="60"/>
      <c r="J84" s="60"/>
      <c r="K84" s="60"/>
      <c r="L84" s="60"/>
      <c r="M84" s="60"/>
      <c r="N84" s="60"/>
      <c r="O84" s="60"/>
    </row>
    <row r="85" spans="1:15">
      <c r="A85" s="60"/>
      <c r="B85" s="60"/>
      <c r="C85" s="61" t="s">
        <v>138</v>
      </c>
      <c r="D85" s="61"/>
      <c r="E85" s="60"/>
      <c r="F85" s="60"/>
      <c r="G85" s="62"/>
      <c r="H85" s="60"/>
      <c r="I85" s="60"/>
      <c r="J85" s="60"/>
      <c r="K85" s="60"/>
      <c r="L85" s="60"/>
      <c r="M85" s="60"/>
      <c r="N85" s="60"/>
      <c r="O85" s="60"/>
    </row>
    <row r="86" spans="1:15">
      <c r="A86" s="60"/>
      <c r="B86" s="60"/>
      <c r="C86" s="61" t="s">
        <v>134</v>
      </c>
      <c r="D86" s="61"/>
      <c r="E86" s="60"/>
      <c r="F86" s="60"/>
      <c r="G86" s="62"/>
      <c r="H86" s="60"/>
      <c r="I86" s="60"/>
      <c r="J86" s="60"/>
      <c r="K86" s="60"/>
      <c r="L86" s="60"/>
      <c r="M86" s="60"/>
      <c r="N86" s="60"/>
      <c r="O86" s="60"/>
    </row>
    <row r="87" spans="1:15">
      <c r="A87" s="68"/>
      <c r="B87" s="68"/>
      <c r="C87" s="70"/>
      <c r="D87" s="70"/>
      <c r="E87" s="68"/>
      <c r="F87" s="68"/>
      <c r="G87" s="69"/>
      <c r="H87" s="68"/>
      <c r="I87" s="68"/>
      <c r="J87" s="68"/>
      <c r="K87" s="68"/>
      <c r="L87" s="68"/>
      <c r="M87" s="68"/>
      <c r="N87" s="68"/>
      <c r="O87" s="68"/>
    </row>
    <row r="88" spans="1:15">
      <c r="A88" s="68"/>
      <c r="B88" s="68"/>
      <c r="C88" s="70"/>
      <c r="D88" s="70"/>
      <c r="E88" s="68"/>
      <c r="F88" s="68"/>
      <c r="G88" s="69"/>
      <c r="H88" s="68"/>
      <c r="I88" s="68"/>
      <c r="J88" s="68"/>
      <c r="K88" s="68"/>
      <c r="L88" s="68"/>
      <c r="M88" s="68"/>
      <c r="N88" s="68"/>
      <c r="O88" s="68"/>
    </row>
    <row r="89" spans="1:15">
      <c r="A89" s="68"/>
      <c r="B89" s="68"/>
      <c r="C89" s="70"/>
      <c r="D89" s="70"/>
      <c r="E89" s="68"/>
      <c r="F89" s="68"/>
      <c r="G89" s="69"/>
      <c r="H89" s="68"/>
      <c r="I89" s="68"/>
      <c r="J89" s="68"/>
      <c r="K89" s="68"/>
      <c r="L89" s="68"/>
      <c r="M89" s="68"/>
      <c r="N89" s="68"/>
      <c r="O89" s="68"/>
    </row>
    <row r="90" spans="1:15">
      <c r="A90" s="68"/>
      <c r="B90" s="68"/>
      <c r="C90" s="68"/>
      <c r="D90" s="68"/>
      <c r="E90" s="68"/>
      <c r="F90" s="68"/>
      <c r="G90" s="69"/>
      <c r="H90" s="68"/>
      <c r="I90" s="68"/>
      <c r="J90" s="68"/>
      <c r="K90" s="68"/>
      <c r="L90" s="68"/>
      <c r="M90" s="68"/>
      <c r="N90" s="68"/>
      <c r="O90" s="68"/>
    </row>
    <row r="91" spans="1:15">
      <c r="A91" s="72"/>
      <c r="B91" s="72"/>
      <c r="C91" s="72"/>
      <c r="D91" s="72"/>
      <c r="E91" s="72"/>
      <c r="F91" s="72"/>
      <c r="G91" s="83"/>
      <c r="H91" s="72"/>
      <c r="I91" s="72"/>
      <c r="J91" s="72"/>
      <c r="K91" s="72"/>
      <c r="L91" s="72"/>
      <c r="M91" s="72"/>
      <c r="N91" s="72"/>
      <c r="O91" s="72"/>
    </row>
    <row r="92" spans="1:15">
      <c r="A92" s="72"/>
      <c r="B92" s="72"/>
      <c r="C92" s="72"/>
      <c r="D92" s="72"/>
      <c r="E92" s="72"/>
      <c r="F92" s="72"/>
      <c r="G92" s="83"/>
      <c r="H92" s="72"/>
      <c r="I92" s="72"/>
      <c r="J92" s="72"/>
      <c r="K92" s="72"/>
      <c r="L92" s="72"/>
      <c r="M92" s="72"/>
      <c r="N92" s="72"/>
      <c r="O92" s="72"/>
    </row>
    <row r="93" spans="1:15">
      <c r="A93" s="72"/>
      <c r="B93" s="72"/>
      <c r="C93" s="72"/>
      <c r="D93" s="72"/>
      <c r="E93" s="72"/>
      <c r="F93" s="72"/>
      <c r="G93" s="83"/>
      <c r="H93" s="72"/>
      <c r="I93" s="72"/>
      <c r="J93" s="72"/>
      <c r="K93" s="72"/>
      <c r="L93" s="72"/>
      <c r="M93" s="72"/>
      <c r="N93" s="72"/>
      <c r="O93" s="72"/>
    </row>
    <row r="94" spans="1:15">
      <c r="A94" s="72"/>
      <c r="B94" s="72"/>
      <c r="C94" s="72"/>
      <c r="D94" s="72"/>
      <c r="E94" s="72"/>
      <c r="F94" s="72"/>
      <c r="G94" s="83"/>
      <c r="H94" s="72"/>
      <c r="I94" s="72"/>
      <c r="J94" s="72"/>
      <c r="K94" s="72"/>
      <c r="L94" s="72"/>
      <c r="M94" s="72"/>
      <c r="N94" s="72"/>
      <c r="O94" s="72"/>
    </row>
    <row r="95" spans="1:15">
      <c r="A95" s="72"/>
      <c r="B95" s="72"/>
      <c r="C95" s="72"/>
      <c r="D95" s="72"/>
      <c r="E95" s="72"/>
      <c r="F95" s="72"/>
      <c r="G95" s="83"/>
      <c r="H95" s="72"/>
      <c r="I95" s="72"/>
      <c r="J95" s="72"/>
      <c r="K95" s="72"/>
      <c r="L95" s="72"/>
      <c r="M95" s="72"/>
      <c r="N95" s="72"/>
      <c r="O95" s="72"/>
    </row>
    <row r="96" spans="1:15">
      <c r="A96" s="72"/>
      <c r="B96" s="72"/>
      <c r="C96" s="72"/>
      <c r="D96" s="72"/>
      <c r="E96" s="72"/>
      <c r="F96" s="72"/>
      <c r="G96" s="83"/>
      <c r="H96" s="72"/>
      <c r="I96" s="72"/>
      <c r="J96" s="72"/>
      <c r="K96" s="72"/>
      <c r="L96" s="72"/>
      <c r="M96" s="72"/>
      <c r="N96" s="72"/>
      <c r="O96" s="72"/>
    </row>
    <row r="97" spans="1:15">
      <c r="A97" s="72"/>
      <c r="B97" s="72"/>
      <c r="C97" s="72"/>
      <c r="D97" s="72"/>
      <c r="E97" s="72"/>
      <c r="F97" s="72"/>
      <c r="G97" s="83"/>
      <c r="H97" s="72"/>
      <c r="I97" s="72"/>
      <c r="J97" s="72"/>
      <c r="K97" s="72"/>
      <c r="L97" s="72"/>
      <c r="M97" s="72"/>
      <c r="N97" s="72"/>
      <c r="O97" s="72"/>
    </row>
    <row r="98" spans="1:15">
      <c r="A98" s="72"/>
      <c r="B98" s="72"/>
      <c r="C98" s="72"/>
      <c r="D98" s="72"/>
      <c r="E98" s="72"/>
      <c r="F98" s="72"/>
      <c r="G98" s="83"/>
      <c r="H98" s="72"/>
      <c r="I98" s="72"/>
      <c r="J98" s="72"/>
      <c r="K98" s="72"/>
      <c r="L98" s="72"/>
      <c r="M98" s="72"/>
      <c r="N98" s="72"/>
      <c r="O98" s="72"/>
    </row>
    <row r="99" spans="1:15">
      <c r="A99" s="72"/>
      <c r="B99" s="72"/>
      <c r="C99" s="72"/>
      <c r="D99" s="72"/>
      <c r="E99" s="72"/>
      <c r="F99" s="72"/>
      <c r="G99" s="83"/>
      <c r="H99" s="72"/>
      <c r="I99" s="72"/>
      <c r="J99" s="72"/>
      <c r="K99" s="72"/>
      <c r="L99" s="72"/>
      <c r="M99" s="72"/>
      <c r="N99" s="72"/>
      <c r="O99" s="72"/>
    </row>
    <row r="100" spans="1:15">
      <c r="A100" s="72"/>
      <c r="B100" s="72"/>
      <c r="C100" s="72"/>
      <c r="D100" s="72"/>
      <c r="E100" s="72"/>
      <c r="F100" s="72"/>
      <c r="G100" s="83"/>
      <c r="H100" s="72"/>
      <c r="I100" s="72"/>
      <c r="J100" s="72"/>
      <c r="K100" s="72"/>
      <c r="L100" s="72"/>
      <c r="M100" s="72"/>
      <c r="N100" s="72"/>
      <c r="O100" s="72"/>
    </row>
  </sheetData>
  <sheetProtection algorithmName="SHA-512" hashValue="f6LQUA9DHz/d3XfhpWMQKJEYq6asb+JDPVPOluO/4AQ+U9ajXlq2t3ELoTEkDciD9avDenfh+VA8i15jRLJpmw==" saltValue="jvknr+uyztIpjy1up/6Wzw==" spinCount="100000" sheet="1" objects="1" scenarios="1"/>
  <mergeCells count="28">
    <mergeCell ref="C50:D50"/>
    <mergeCell ref="C51:D51"/>
    <mergeCell ref="C52:D52"/>
    <mergeCell ref="C53:D53"/>
    <mergeCell ref="B40:C40"/>
    <mergeCell ref="B43:E43"/>
    <mergeCell ref="B44:E44"/>
    <mergeCell ref="C47:D47"/>
    <mergeCell ref="C48:D48"/>
    <mergeCell ref="C49:D49"/>
    <mergeCell ref="B39:C39"/>
    <mergeCell ref="B26:E26"/>
    <mergeCell ref="B27:E27"/>
    <mergeCell ref="B30:C30"/>
    <mergeCell ref="B31:C31"/>
    <mergeCell ref="B32:C32"/>
    <mergeCell ref="B33:C33"/>
    <mergeCell ref="B34:C34"/>
    <mergeCell ref="B35:C35"/>
    <mergeCell ref="B36:C36"/>
    <mergeCell ref="B37:C37"/>
    <mergeCell ref="B38:C38"/>
    <mergeCell ref="B23:E23"/>
    <mergeCell ref="C8:E8"/>
    <mergeCell ref="C9:E9"/>
    <mergeCell ref="C10:E10"/>
    <mergeCell ref="B19:E19"/>
    <mergeCell ref="B22:E22"/>
  </mergeCells>
  <dataValidations count="7">
    <dataValidation type="whole" allowBlank="1" showInputMessage="1" showErrorMessage="1" sqref="E14" xr:uid="{7970DB9B-52FC-8040-9600-404D1E09651A}">
      <formula1>1</formula1>
      <formula2>100</formula2>
    </dataValidation>
    <dataValidation type="whole" operator="greaterThan" allowBlank="1" showInputMessage="1" showErrorMessage="1" error="Must be greater than 0" sqref="E16 C14:C16" xr:uid="{5239CDB8-30AA-A444-B4FC-49DD023F7B45}">
      <formula1>0</formula1>
    </dataValidation>
    <dataValidation type="whole" operator="greaterThanOrEqual" allowBlank="1" showInputMessage="1" showErrorMessage="1" sqref="E15" xr:uid="{1C7C2E41-311C-2343-90C3-CB56C31FD235}">
      <formula1>0</formula1>
    </dataValidation>
    <dataValidation type="whole" allowBlank="1" showInputMessage="1" showErrorMessage="1" error="Must be whole number" sqref="E17" xr:uid="{271A4A41-5941-424D-B636-BF561344BA69}">
      <formula1>0</formula1>
      <formula2>100</formula2>
    </dataValidation>
    <dataValidation type="date" operator="greaterThan" allowBlank="1" showInputMessage="1" showErrorMessage="1" error="Must be 2006 or later" sqref="D31:E40 E13 C13" xr:uid="{C06398C7-19B1-4349-B0BB-3698B6B365F8}">
      <formula1>38718</formula1>
    </dataValidation>
    <dataValidation type="whole" operator="greaterThanOrEqual" allowBlank="1" showInputMessage="1" showErrorMessage="1" error="Must be whole number" sqref="C17" xr:uid="{DDC6CD36-30DE-3949-9758-AB9B185562FD}">
      <formula1>0</formula1>
    </dataValidation>
    <dataValidation type="list" allowBlank="1" showInputMessage="1" showErrorMessage="1" sqref="E48:E53" xr:uid="{5F7A79CE-5780-7E4C-8EC4-AC96514D94AC}">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113C55F5-D261-3B49-B5E3-EDAA4A0070EE}">
          <x14:formula1>
            <xm:f>'Hours Recap'!$L$6:$L$10</xm:f>
          </x14:formula1>
          <xm:sqref>C7</xm:sqref>
        </x14:dataValidation>
        <x14:dataValidation type="list" allowBlank="1" showInputMessage="1" showErrorMessage="1" xr:uid="{E17BBA76-A424-C94F-B02A-CDF3F439A625}">
          <x14:formula1>
            <xm:f>'Hours Recap'!$J$6:$J$8</xm:f>
          </x14:formula1>
          <xm:sqref>C6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C87DC-0D19-824D-A31B-D837071D480F}">
  <sheetPr>
    <tabColor theme="6" tint="-0.499984740745262"/>
  </sheetPr>
  <dimension ref="A1:O100"/>
  <sheetViews>
    <sheetView showGridLines="0" zoomScale="140" zoomScaleNormal="140" zoomScalePageLayoutView="125" workbookViewId="0">
      <selection activeCell="C6" sqref="C6"/>
    </sheetView>
  </sheetViews>
  <sheetFormatPr baseColWidth="10" defaultRowHeight="14"/>
  <cols>
    <col min="1" max="1" width="5" style="25" customWidth="1"/>
    <col min="2" max="5" width="23" style="25" customWidth="1"/>
    <col min="6" max="6" width="3" style="25" customWidth="1"/>
    <col min="7" max="7" width="31" style="32" customWidth="1"/>
    <col min="8" max="16384" width="11" style="25"/>
  </cols>
  <sheetData>
    <row r="1" spans="2:7" ht="8" customHeight="1"/>
    <row r="2" spans="2:7" ht="21">
      <c r="B2" s="14" t="str">
        <f>Instructions!B2</f>
        <v>Experience Summary</v>
      </c>
      <c r="D2" s="42" t="s">
        <v>61</v>
      </c>
    </row>
    <row r="3" spans="2:7" ht="16">
      <c r="B3" s="6" t="s">
        <v>42</v>
      </c>
      <c r="D3" s="56" t="str">
        <f>IF('Work Environment'!C6="","",'Work Environment'!C6)</f>
        <v/>
      </c>
      <c r="E3" s="56"/>
      <c r="F3" s="43"/>
    </row>
    <row r="5" spans="2:7" ht="18" customHeight="1">
      <c r="B5" s="28" t="s">
        <v>110</v>
      </c>
      <c r="C5" s="29"/>
      <c r="D5" s="29"/>
      <c r="E5" s="30"/>
    </row>
    <row r="6" spans="2:7" ht="16" customHeight="1">
      <c r="B6" s="44" t="s">
        <v>30</v>
      </c>
      <c r="C6" s="107" t="s">
        <v>31</v>
      </c>
      <c r="D6" s="45"/>
      <c r="E6" s="46" t="str">
        <f>LOWER(C6)</f>
        <v>project</v>
      </c>
    </row>
    <row r="7" spans="2:7" ht="16" customHeight="1">
      <c r="B7" s="44" t="s">
        <v>50</v>
      </c>
      <c r="C7" s="107" t="s">
        <v>48</v>
      </c>
      <c r="D7" s="47"/>
      <c r="E7" s="48"/>
    </row>
    <row r="8" spans="2:7" ht="16" customHeight="1">
      <c r="B8" s="26" t="s">
        <v>12</v>
      </c>
      <c r="C8" s="132"/>
      <c r="D8" s="133"/>
      <c r="E8" s="134"/>
      <c r="G8" s="32" t="str">
        <f>IF(C8="","Employer name required","")</f>
        <v>Employer name required</v>
      </c>
    </row>
    <row r="9" spans="2:7" ht="16" customHeight="1">
      <c r="B9" s="26" t="s">
        <v>17</v>
      </c>
      <c r="C9" s="132"/>
      <c r="D9" s="133"/>
      <c r="E9" s="134"/>
    </row>
    <row r="10" spans="2:7" ht="16" customHeight="1">
      <c r="B10" s="26" t="str">
        <f>CONCATENATE("Name of ",E6)</f>
        <v>Name of project</v>
      </c>
      <c r="C10" s="132"/>
      <c r="D10" s="133"/>
      <c r="E10" s="134"/>
      <c r="G10" s="32" t="str">
        <f>IF(C10="","Project, program, or portfolio name required","")</f>
        <v>Project, program, or portfolio name required</v>
      </c>
    </row>
    <row r="11" spans="2:7" ht="16" customHeight="1">
      <c r="B11" s="49"/>
      <c r="C11" s="50"/>
      <c r="D11" s="50"/>
      <c r="E11" s="50"/>
    </row>
    <row r="12" spans="2:7" ht="18" customHeight="1">
      <c r="B12" s="28" t="s">
        <v>111</v>
      </c>
      <c r="C12" s="29"/>
      <c r="D12" s="29"/>
      <c r="E12" s="30"/>
    </row>
    <row r="13" spans="2:7" ht="16" customHeight="1">
      <c r="B13" s="26" t="s">
        <v>157</v>
      </c>
      <c r="C13" s="97"/>
      <c r="D13" s="26" t="s">
        <v>158</v>
      </c>
      <c r="E13" s="97"/>
      <c r="G13" s="32" t="str">
        <f>IF(OR(C13="",E13=""),"Both dates required","")</f>
        <v>Both dates required</v>
      </c>
    </row>
    <row r="14" spans="2:7" ht="16" customHeight="1">
      <c r="B14" s="26" t="str">
        <f>IF(C6="Portfolio","Annual portfolio spend",CONCATENATE("Total ",E6," cost"))</f>
        <v>Total project cost</v>
      </c>
      <c r="C14" s="51"/>
      <c r="D14" s="26" t="s">
        <v>62</v>
      </c>
      <c r="E14" s="51"/>
      <c r="G14" s="32" t="str">
        <f>IF(OR(C14="",E14=""),"Both numbers required","")</f>
        <v>Both numbers required</v>
      </c>
    </row>
    <row r="15" spans="2:7" ht="16" customHeight="1">
      <c r="B15" s="26" t="s">
        <v>63</v>
      </c>
      <c r="C15" s="51"/>
      <c r="D15" s="26" t="s">
        <v>64</v>
      </c>
      <c r="E15" s="51"/>
      <c r="G15" s="32" t="str">
        <f>IF(OR(C15="",E15=""),"Both numbers required; enter zero if none.","")</f>
        <v>Both numbers required; enter zero if none.</v>
      </c>
    </row>
    <row r="16" spans="2:7" ht="16" customHeight="1">
      <c r="B16" s="26" t="s">
        <v>65</v>
      </c>
      <c r="C16" s="51"/>
      <c r="D16" s="26" t="s">
        <v>18</v>
      </c>
      <c r="E16" s="51"/>
      <c r="G16" s="32" t="str">
        <f>IF(OR(C16="",E16=""),"Both numbers required","")</f>
        <v>Both numbers required</v>
      </c>
    </row>
    <row r="17" spans="2:15" ht="16" customHeight="1">
      <c r="B17" s="26" t="s">
        <v>66</v>
      </c>
      <c r="C17" s="51"/>
      <c r="D17" s="26" t="s">
        <v>62</v>
      </c>
      <c r="E17" s="51"/>
      <c r="G17" s="32" t="str">
        <f>IF(OR(C17="",E17=""),"Both numbers required; enter zero if none.","")</f>
        <v>Both numbers required; enter zero if none.</v>
      </c>
    </row>
    <row r="18" spans="2:15" s="43" customFormat="1" ht="12">
      <c r="B18" s="52"/>
      <c r="C18" s="53"/>
      <c r="D18" s="52"/>
      <c r="E18" s="53"/>
      <c r="G18" s="32"/>
    </row>
    <row r="19" spans="2:15" s="43" customFormat="1" ht="12">
      <c r="B19" s="135" t="s">
        <v>34</v>
      </c>
      <c r="C19" s="135"/>
      <c r="D19" s="135"/>
      <c r="E19" s="135"/>
      <c r="G19" s="32"/>
      <c r="O19" s="54" t="s">
        <v>67</v>
      </c>
    </row>
    <row r="20" spans="2:15" s="43" customFormat="1" ht="6" customHeight="1">
      <c r="G20" s="32"/>
    </row>
    <row r="21" spans="2:15" ht="18" customHeight="1">
      <c r="B21" s="31" t="s">
        <v>112</v>
      </c>
      <c r="C21" s="29"/>
      <c r="D21" s="29"/>
      <c r="E21" s="30"/>
      <c r="O21" s="54" t="s">
        <v>68</v>
      </c>
    </row>
    <row r="22" spans="2:15">
      <c r="B22" s="136" t="str">
        <f>IF(C6="Project",O19,IF(C6="Program",O21,O22))</f>
        <v>Describe the product-of-the-project: the product or service that the project was undertaken to deliver.</v>
      </c>
      <c r="C22" s="137"/>
      <c r="D22" s="137"/>
      <c r="E22" s="138"/>
      <c r="O22" s="54" t="s">
        <v>69</v>
      </c>
    </row>
    <row r="23" spans="2:15" ht="96" customHeight="1">
      <c r="B23" s="141"/>
      <c r="C23" s="142"/>
      <c r="D23" s="142"/>
      <c r="E23" s="143"/>
      <c r="G23" s="33" t="str">
        <f>IF(B23="","Description required","")</f>
        <v>Description required</v>
      </c>
    </row>
    <row r="25" spans="2:15" ht="18" customHeight="1">
      <c r="B25" s="31" t="s">
        <v>113</v>
      </c>
      <c r="C25" s="29"/>
      <c r="D25" s="29"/>
      <c r="E25" s="30"/>
    </row>
    <row r="26" spans="2:15">
      <c r="B26" s="136" t="str">
        <f>CONCATENATE("Describe your management responsibilities on this ",E6," (see instructions for examples).")</f>
        <v>Describe your management responsibilities on this project (see instructions for examples).</v>
      </c>
      <c r="C26" s="137"/>
      <c r="D26" s="137"/>
      <c r="E26" s="138"/>
    </row>
    <row r="27" spans="2:15" ht="96" customHeight="1">
      <c r="B27" s="141"/>
      <c r="C27" s="142"/>
      <c r="D27" s="142"/>
      <c r="E27" s="143"/>
      <c r="G27" s="33" t="str">
        <f>IF(B27="","Description required","")</f>
        <v>Description required</v>
      </c>
    </row>
    <row r="28" spans="2:15" ht="13" customHeight="1">
      <c r="B28" s="17"/>
      <c r="C28" s="17"/>
      <c r="D28" s="17"/>
      <c r="E28" s="17"/>
    </row>
    <row r="29" spans="2:15" ht="18" customHeight="1">
      <c r="B29" s="31" t="s">
        <v>114</v>
      </c>
      <c r="C29" s="29"/>
      <c r="D29" s="29"/>
      <c r="E29" s="30"/>
    </row>
    <row r="30" spans="2:15" ht="13" customHeight="1">
      <c r="B30" s="144" t="s">
        <v>70</v>
      </c>
      <c r="C30" s="144"/>
      <c r="D30" s="55" t="s">
        <v>159</v>
      </c>
      <c r="E30" s="55" t="s">
        <v>160</v>
      </c>
    </row>
    <row r="31" spans="2:15" ht="16" customHeight="1">
      <c r="B31" s="139"/>
      <c r="C31" s="140"/>
      <c r="D31" s="98"/>
      <c r="E31" s="98"/>
      <c r="G31" s="32" t="str">
        <f>IF(OR(B31="",D31="",E31=""),"All three fields required","")</f>
        <v>All three fields required</v>
      </c>
    </row>
    <row r="32" spans="2:15" ht="16" customHeight="1">
      <c r="B32" s="139"/>
      <c r="C32" s="140"/>
      <c r="D32" s="98"/>
      <c r="E32" s="98"/>
      <c r="G32" s="32" t="str">
        <f>IF(OR(B32="",D32="",E32=""),"All three fields required","")</f>
        <v>All three fields required</v>
      </c>
    </row>
    <row r="33" spans="1:15" ht="16" customHeight="1">
      <c r="B33" s="139"/>
      <c r="C33" s="140"/>
      <c r="D33" s="98"/>
      <c r="E33" s="98"/>
    </row>
    <row r="34" spans="1:15" ht="16" customHeight="1">
      <c r="B34" s="139"/>
      <c r="C34" s="140"/>
      <c r="D34" s="98"/>
      <c r="E34" s="98"/>
    </row>
    <row r="35" spans="1:15" ht="16" customHeight="1">
      <c r="B35" s="139"/>
      <c r="C35" s="140"/>
      <c r="D35" s="98"/>
      <c r="E35" s="98"/>
    </row>
    <row r="36" spans="1:15" ht="16" customHeight="1">
      <c r="B36" s="139"/>
      <c r="C36" s="140"/>
      <c r="D36" s="98"/>
      <c r="E36" s="98"/>
    </row>
    <row r="37" spans="1:15" ht="16" customHeight="1">
      <c r="B37" s="139"/>
      <c r="C37" s="140"/>
      <c r="D37" s="98"/>
      <c r="E37" s="98"/>
    </row>
    <row r="38" spans="1:15" ht="16" customHeight="1">
      <c r="B38" s="139"/>
      <c r="C38" s="140"/>
      <c r="D38" s="98"/>
      <c r="E38" s="98"/>
    </row>
    <row r="39" spans="1:15" ht="16" customHeight="1">
      <c r="B39" s="139"/>
      <c r="C39" s="140"/>
      <c r="D39" s="98"/>
      <c r="E39" s="98"/>
    </row>
    <row r="40" spans="1:15" ht="16" customHeight="1">
      <c r="B40" s="139"/>
      <c r="C40" s="140"/>
      <c r="D40" s="98"/>
      <c r="E40" s="98"/>
    </row>
    <row r="41" spans="1:15" ht="13" customHeight="1">
      <c r="B41" s="17"/>
      <c r="C41" s="17"/>
      <c r="D41" s="17"/>
      <c r="E41" s="17"/>
    </row>
    <row r="42" spans="1:15" ht="18" customHeight="1">
      <c r="B42" s="31" t="s">
        <v>115</v>
      </c>
      <c r="C42" s="29"/>
      <c r="D42" s="29"/>
      <c r="E42" s="30"/>
    </row>
    <row r="43" spans="1:15">
      <c r="B43" s="136" t="s">
        <v>71</v>
      </c>
      <c r="C43" s="137"/>
      <c r="D43" s="137"/>
      <c r="E43" s="138"/>
    </row>
    <row r="44" spans="1:15" ht="96" customHeight="1">
      <c r="B44" s="141"/>
      <c r="C44" s="142"/>
      <c r="D44" s="142"/>
      <c r="E44" s="143"/>
      <c r="G44" s="33" t="str">
        <f>IF(B44="","Description required","")</f>
        <v>Description required</v>
      </c>
    </row>
    <row r="45" spans="1:15" ht="13" customHeight="1">
      <c r="B45" s="17"/>
      <c r="C45" s="17"/>
      <c r="D45" s="17"/>
      <c r="E45" s="17"/>
    </row>
    <row r="46" spans="1:15" ht="13" customHeight="1">
      <c r="A46" s="72"/>
      <c r="B46" s="73" t="s">
        <v>192</v>
      </c>
      <c r="C46" s="74"/>
      <c r="D46" s="75"/>
      <c r="E46" s="76"/>
      <c r="F46" s="72"/>
      <c r="G46" s="77"/>
      <c r="H46" s="72"/>
      <c r="I46" s="72"/>
      <c r="J46" s="72"/>
      <c r="K46" s="72"/>
      <c r="L46" s="72"/>
      <c r="M46" s="72"/>
      <c r="N46" s="72"/>
      <c r="O46" s="72"/>
    </row>
    <row r="47" spans="1:15">
      <c r="A47" s="72"/>
      <c r="B47" s="78" t="s">
        <v>124</v>
      </c>
      <c r="C47" s="147" t="s">
        <v>125</v>
      </c>
      <c r="D47" s="148"/>
      <c r="E47" s="79" t="s">
        <v>126</v>
      </c>
      <c r="F47" s="72"/>
      <c r="G47" s="77"/>
      <c r="H47" s="72"/>
      <c r="I47" s="72"/>
      <c r="J47" s="72"/>
      <c r="K47" s="72"/>
      <c r="L47" s="72"/>
      <c r="M47" s="72"/>
      <c r="N47" s="72"/>
      <c r="O47" s="72"/>
    </row>
    <row r="48" spans="1:15" ht="14" customHeight="1">
      <c r="A48" s="72"/>
      <c r="B48" s="80" t="s">
        <v>122</v>
      </c>
      <c r="C48" s="145" t="str">
        <f>IF(C6="Project",C70,IF(C6="Program",C77,C84))</f>
        <v>Primary focus is long-term (2+ years)</v>
      </c>
      <c r="D48" s="145"/>
      <c r="E48" s="108" t="s">
        <v>135</v>
      </c>
      <c r="F48" s="72"/>
      <c r="G48" s="77"/>
      <c r="H48" s="72"/>
      <c r="I48" s="72"/>
      <c r="J48" s="72"/>
      <c r="K48" s="72"/>
      <c r="L48" s="72"/>
      <c r="M48" s="72"/>
      <c r="N48" s="72"/>
      <c r="O48" s="72"/>
    </row>
    <row r="49" spans="1:15" ht="14" customHeight="1">
      <c r="A49" s="72"/>
      <c r="B49" s="80" t="s">
        <v>123</v>
      </c>
      <c r="C49" s="145" t="str">
        <f>IF(C6="Project",C71,IF(C6="Program",C78,C85))</f>
        <v>Affects &gt; 40% of the organization’s employees</v>
      </c>
      <c r="D49" s="145"/>
      <c r="E49" s="108" t="s">
        <v>135</v>
      </c>
      <c r="F49" s="72"/>
      <c r="G49" s="77"/>
      <c r="H49" s="72"/>
      <c r="I49" s="72"/>
      <c r="J49" s="72"/>
      <c r="K49" s="72"/>
      <c r="L49" s="72"/>
      <c r="M49" s="72"/>
      <c r="N49" s="72"/>
      <c r="O49" s="72"/>
    </row>
    <row r="50" spans="1:15" ht="14" customHeight="1">
      <c r="A50" s="72"/>
      <c r="B50" s="80" t="s">
        <v>130</v>
      </c>
      <c r="C50" s="145" t="str">
        <f>IF(C6="Project",C72,IF(C6="Program",C79,C86))</f>
        <v>Many other projects are dependent on this one</v>
      </c>
      <c r="D50" s="145"/>
      <c r="E50" s="108" t="s">
        <v>135</v>
      </c>
      <c r="F50" s="72"/>
      <c r="G50" s="77"/>
      <c r="H50" s="72"/>
      <c r="I50" s="72"/>
      <c r="J50" s="72"/>
      <c r="K50" s="72"/>
      <c r="L50" s="72"/>
      <c r="M50" s="72"/>
      <c r="N50" s="72"/>
      <c r="O50" s="72"/>
    </row>
    <row r="51" spans="1:15" ht="14" customHeight="1">
      <c r="A51" s="72"/>
      <c r="B51" s="80" t="s">
        <v>129</v>
      </c>
      <c r="C51" s="145" t="s">
        <v>132</v>
      </c>
      <c r="D51" s="145"/>
      <c r="E51" s="108" t="s">
        <v>135</v>
      </c>
      <c r="F51" s="72"/>
      <c r="G51" s="77"/>
      <c r="H51" s="72"/>
      <c r="I51" s="72"/>
      <c r="J51" s="72"/>
      <c r="K51" s="72"/>
      <c r="L51" s="72"/>
      <c r="M51" s="72"/>
      <c r="N51" s="72"/>
      <c r="O51" s="72"/>
    </row>
    <row r="52" spans="1:15" ht="14" customHeight="1">
      <c r="A52" s="72"/>
      <c r="B52" s="80" t="s">
        <v>128</v>
      </c>
      <c r="C52" s="145" t="s">
        <v>139</v>
      </c>
      <c r="D52" s="145"/>
      <c r="E52" s="108" t="s">
        <v>135</v>
      </c>
      <c r="F52" s="72"/>
      <c r="G52" s="77"/>
      <c r="H52" s="72"/>
      <c r="I52" s="72"/>
      <c r="J52" s="72"/>
      <c r="K52" s="72"/>
      <c r="L52" s="72"/>
      <c r="M52" s="72"/>
      <c r="N52" s="72"/>
      <c r="O52" s="72"/>
    </row>
    <row r="53" spans="1:15" ht="14" customHeight="1">
      <c r="A53" s="72"/>
      <c r="B53" s="80" t="s">
        <v>127</v>
      </c>
      <c r="C53" s="145" t="s">
        <v>178</v>
      </c>
      <c r="D53" s="145"/>
      <c r="E53" s="108" t="s">
        <v>135</v>
      </c>
      <c r="F53" s="72"/>
      <c r="G53" s="77"/>
      <c r="H53" s="72"/>
      <c r="I53" s="72"/>
      <c r="J53" s="72"/>
      <c r="K53" s="72"/>
      <c r="L53" s="72"/>
      <c r="M53" s="72"/>
      <c r="N53" s="72"/>
      <c r="O53" s="72"/>
    </row>
    <row r="54" spans="1:15">
      <c r="A54" s="68"/>
      <c r="B54" s="81"/>
      <c r="C54" s="82"/>
      <c r="D54" s="82"/>
      <c r="E54" s="67">
        <f>COUNTIF(E48:E53,"=Yes")</f>
        <v>0</v>
      </c>
      <c r="F54" s="68"/>
      <c r="G54" s="69"/>
      <c r="H54" s="68"/>
      <c r="I54" s="68"/>
      <c r="J54" s="68"/>
      <c r="K54" s="68"/>
      <c r="L54" s="68"/>
      <c r="M54" s="68"/>
      <c r="N54" s="68"/>
      <c r="O54" s="68"/>
    </row>
    <row r="55" spans="1:15">
      <c r="A55" s="68"/>
      <c r="B55" s="81"/>
      <c r="C55" s="82"/>
      <c r="D55" s="82"/>
      <c r="E55" s="67" t="str">
        <f>IF(AND(C6="Portfolio",E54&gt;=3),"Yes",IF(E54&gt;=4,"Yes","No"))</f>
        <v>No</v>
      </c>
      <c r="F55" s="68"/>
      <c r="G55" s="69"/>
      <c r="H55" s="68"/>
      <c r="I55" s="68"/>
      <c r="J55" s="68"/>
      <c r="K55" s="68"/>
      <c r="L55" s="68"/>
      <c r="M55" s="68"/>
      <c r="N55" s="68"/>
      <c r="O55" s="68"/>
    </row>
    <row r="56" spans="1:15">
      <c r="A56" s="68"/>
      <c r="B56" s="81"/>
      <c r="C56" s="82"/>
      <c r="D56" s="82"/>
      <c r="E56" s="67"/>
      <c r="F56" s="68"/>
      <c r="G56" s="69"/>
      <c r="H56" s="68"/>
      <c r="I56" s="68"/>
      <c r="J56" s="68"/>
      <c r="K56" s="68"/>
      <c r="L56" s="68"/>
      <c r="M56" s="68"/>
      <c r="N56" s="68"/>
      <c r="O56" s="68"/>
    </row>
    <row r="57" spans="1:15">
      <c r="A57" s="68"/>
      <c r="B57" s="81"/>
      <c r="C57" s="82"/>
      <c r="D57" s="82"/>
      <c r="E57" s="67"/>
      <c r="F57" s="68"/>
      <c r="G57" s="69"/>
      <c r="H57" s="68"/>
      <c r="I57" s="68"/>
      <c r="J57" s="68"/>
      <c r="K57" s="68"/>
      <c r="L57" s="68"/>
      <c r="M57" s="68"/>
      <c r="N57" s="68"/>
      <c r="O57" s="68"/>
    </row>
    <row r="58" spans="1:15">
      <c r="A58" s="68"/>
      <c r="B58" s="81"/>
      <c r="C58" s="82"/>
      <c r="D58" s="82"/>
      <c r="E58" s="67"/>
      <c r="F58" s="68"/>
      <c r="G58" s="69"/>
      <c r="H58" s="68"/>
      <c r="I58" s="68"/>
      <c r="J58" s="68"/>
      <c r="K58" s="68"/>
      <c r="L58" s="68"/>
      <c r="M58" s="68"/>
      <c r="N58" s="68"/>
      <c r="O58" s="68"/>
    </row>
    <row r="59" spans="1:15">
      <c r="A59" s="68"/>
      <c r="B59" s="81"/>
      <c r="C59" s="82"/>
      <c r="D59" s="82"/>
      <c r="E59" s="67"/>
      <c r="F59" s="68"/>
      <c r="G59" s="69"/>
      <c r="H59" s="68"/>
      <c r="I59" s="68"/>
      <c r="J59" s="68"/>
      <c r="K59" s="68"/>
      <c r="L59" s="68"/>
      <c r="M59" s="68"/>
      <c r="N59" s="68"/>
      <c r="O59" s="68"/>
    </row>
    <row r="60" spans="1:15">
      <c r="A60" s="68"/>
      <c r="B60" s="81"/>
      <c r="C60" s="82"/>
      <c r="D60" s="82"/>
      <c r="E60" s="67"/>
      <c r="F60" s="68"/>
      <c r="G60" s="69"/>
      <c r="H60" s="68"/>
      <c r="I60" s="68"/>
      <c r="J60" s="68"/>
      <c r="K60" s="68"/>
      <c r="L60" s="68"/>
      <c r="M60" s="68"/>
      <c r="N60" s="68"/>
      <c r="O60" s="68"/>
    </row>
    <row r="61" spans="1:15">
      <c r="A61" s="68"/>
      <c r="B61" s="81"/>
      <c r="C61" s="82"/>
      <c r="D61" s="82"/>
      <c r="E61" s="67"/>
      <c r="F61" s="68"/>
      <c r="G61" s="69"/>
      <c r="H61" s="68"/>
      <c r="I61" s="68"/>
      <c r="J61" s="68"/>
      <c r="K61" s="68"/>
      <c r="L61" s="68"/>
      <c r="M61" s="68"/>
      <c r="N61" s="68"/>
      <c r="O61" s="68"/>
    </row>
    <row r="62" spans="1:15">
      <c r="A62" s="68"/>
      <c r="B62" s="81"/>
      <c r="C62" s="82"/>
      <c r="D62" s="82"/>
      <c r="E62" s="67"/>
      <c r="F62" s="68"/>
      <c r="G62" s="69"/>
      <c r="H62" s="68"/>
      <c r="I62" s="68"/>
      <c r="J62" s="68"/>
      <c r="K62" s="68"/>
      <c r="L62" s="68"/>
      <c r="M62" s="68"/>
      <c r="N62" s="68"/>
      <c r="O62" s="68"/>
    </row>
    <row r="63" spans="1:15">
      <c r="A63" s="68"/>
      <c r="B63" s="81"/>
      <c r="C63" s="82"/>
      <c r="D63" s="82"/>
      <c r="E63" s="67"/>
      <c r="F63" s="68"/>
      <c r="G63" s="69"/>
      <c r="H63" s="68"/>
      <c r="I63" s="68"/>
      <c r="J63" s="68"/>
      <c r="K63" s="68"/>
      <c r="L63" s="68"/>
      <c r="M63" s="68"/>
      <c r="N63" s="68"/>
      <c r="O63" s="68"/>
    </row>
    <row r="64" spans="1:15">
      <c r="A64" s="68"/>
      <c r="B64" s="81"/>
      <c r="C64" s="82"/>
      <c r="D64" s="82"/>
      <c r="E64" s="67"/>
      <c r="F64" s="68"/>
      <c r="G64" s="69"/>
      <c r="H64" s="68"/>
      <c r="I64" s="68"/>
      <c r="J64" s="68"/>
      <c r="K64" s="68"/>
      <c r="L64" s="68"/>
      <c r="M64" s="68"/>
      <c r="N64" s="68"/>
      <c r="O64" s="68"/>
    </row>
    <row r="65" spans="1:15">
      <c r="A65" s="68"/>
      <c r="B65" s="81"/>
      <c r="C65" s="82"/>
      <c r="D65" s="82"/>
      <c r="E65" s="67"/>
      <c r="F65" s="68"/>
      <c r="G65" s="69"/>
      <c r="H65" s="68"/>
      <c r="I65" s="68"/>
      <c r="J65" s="68"/>
      <c r="K65" s="68"/>
      <c r="L65" s="68"/>
      <c r="M65" s="68"/>
      <c r="N65" s="68"/>
      <c r="O65" s="68"/>
    </row>
    <row r="66" spans="1:15">
      <c r="A66" s="68"/>
      <c r="B66" s="81"/>
      <c r="C66" s="82"/>
      <c r="D66" s="82"/>
      <c r="E66" s="67"/>
      <c r="F66" s="68"/>
      <c r="G66" s="69"/>
      <c r="H66" s="68"/>
      <c r="I66" s="68"/>
      <c r="J66" s="68"/>
      <c r="K66" s="68"/>
      <c r="L66" s="68"/>
      <c r="M66" s="68"/>
      <c r="N66" s="68"/>
      <c r="O66" s="68"/>
    </row>
    <row r="67" spans="1:15">
      <c r="A67" s="68"/>
      <c r="B67" s="81"/>
      <c r="C67" s="82"/>
      <c r="D67" s="82"/>
      <c r="E67" s="67"/>
      <c r="F67" s="68"/>
      <c r="G67" s="69"/>
      <c r="H67" s="68"/>
      <c r="I67" s="68"/>
      <c r="J67" s="68"/>
      <c r="K67" s="68"/>
      <c r="L67" s="68"/>
      <c r="M67" s="68"/>
      <c r="N67" s="68"/>
      <c r="O67" s="68"/>
    </row>
    <row r="68" spans="1:15">
      <c r="A68" s="68"/>
      <c r="B68" s="81"/>
      <c r="C68" s="82"/>
      <c r="D68" s="82"/>
      <c r="E68" s="67"/>
      <c r="F68" s="68"/>
      <c r="G68" s="69"/>
      <c r="H68" s="68"/>
      <c r="I68" s="68"/>
      <c r="J68" s="68"/>
      <c r="K68" s="68"/>
      <c r="L68" s="68"/>
      <c r="M68" s="68"/>
      <c r="N68" s="68"/>
      <c r="O68" s="68"/>
    </row>
    <row r="69" spans="1:15">
      <c r="A69" s="68"/>
      <c r="B69" s="81"/>
      <c r="C69" s="82"/>
      <c r="D69" s="82"/>
      <c r="E69" s="67"/>
      <c r="F69" s="68"/>
      <c r="G69" s="69"/>
      <c r="H69" s="68"/>
      <c r="I69" s="68"/>
      <c r="J69" s="68"/>
      <c r="K69" s="68"/>
      <c r="L69" s="68"/>
      <c r="M69" s="68"/>
      <c r="N69" s="68"/>
      <c r="O69" s="68"/>
    </row>
    <row r="70" spans="1:15">
      <c r="A70" s="68"/>
      <c r="B70" s="68"/>
      <c r="C70" s="70" t="s">
        <v>131</v>
      </c>
      <c r="D70" s="70"/>
      <c r="E70" s="68"/>
      <c r="F70" s="68"/>
      <c r="G70" s="69"/>
      <c r="H70" s="68"/>
      <c r="I70" s="68"/>
      <c r="J70" s="68"/>
      <c r="K70" s="68"/>
      <c r="L70" s="68"/>
      <c r="M70" s="68"/>
      <c r="N70" s="68"/>
      <c r="O70" s="68"/>
    </row>
    <row r="71" spans="1:15">
      <c r="A71" s="68"/>
      <c r="B71" s="68"/>
      <c r="C71" s="70" t="s">
        <v>136</v>
      </c>
      <c r="D71" s="70"/>
      <c r="E71" s="68"/>
      <c r="F71" s="68"/>
      <c r="G71" s="69"/>
      <c r="H71" s="68"/>
      <c r="I71" s="68"/>
      <c r="J71" s="68"/>
      <c r="K71" s="68"/>
      <c r="L71" s="68"/>
      <c r="M71" s="68"/>
      <c r="N71" s="68"/>
      <c r="O71" s="68"/>
    </row>
    <row r="72" spans="1:15">
      <c r="A72" s="68"/>
      <c r="B72" s="68"/>
      <c r="C72" s="70" t="s">
        <v>141</v>
      </c>
      <c r="D72" s="70"/>
      <c r="E72" s="68"/>
      <c r="F72" s="68"/>
      <c r="G72" s="69"/>
      <c r="H72" s="68"/>
      <c r="I72" s="68"/>
      <c r="J72" s="68"/>
      <c r="K72" s="68"/>
      <c r="L72" s="68"/>
      <c r="M72" s="68"/>
      <c r="N72" s="68"/>
      <c r="O72" s="68"/>
    </row>
    <row r="73" spans="1:15">
      <c r="A73" s="68"/>
      <c r="B73" s="68"/>
      <c r="C73" s="70"/>
      <c r="D73" s="70"/>
      <c r="E73" s="68"/>
      <c r="F73" s="68"/>
      <c r="G73" s="69"/>
      <c r="H73" s="68"/>
      <c r="I73" s="68"/>
      <c r="J73" s="68"/>
      <c r="K73" s="68"/>
      <c r="L73" s="68"/>
      <c r="M73" s="68"/>
      <c r="N73" s="68"/>
      <c r="O73" s="68"/>
    </row>
    <row r="74" spans="1:15">
      <c r="A74" s="68"/>
      <c r="B74" s="68"/>
      <c r="C74" s="70"/>
      <c r="D74" s="70"/>
      <c r="E74" s="68"/>
      <c r="F74" s="68"/>
      <c r="G74" s="69"/>
      <c r="H74" s="68"/>
      <c r="I74" s="68"/>
      <c r="J74" s="68"/>
      <c r="K74" s="68"/>
      <c r="L74" s="68"/>
      <c r="M74" s="68"/>
      <c r="N74" s="68"/>
      <c r="O74" s="68"/>
    </row>
    <row r="75" spans="1:15">
      <c r="A75" s="68"/>
      <c r="B75" s="68"/>
      <c r="C75" s="70"/>
      <c r="D75" s="70"/>
      <c r="E75" s="68"/>
      <c r="F75" s="68"/>
      <c r="G75" s="69"/>
      <c r="H75" s="68"/>
      <c r="I75" s="68"/>
      <c r="J75" s="68"/>
      <c r="K75" s="68"/>
      <c r="L75" s="68"/>
      <c r="M75" s="68"/>
      <c r="N75" s="68"/>
      <c r="O75" s="68"/>
    </row>
    <row r="76" spans="1:15">
      <c r="A76" s="60"/>
      <c r="B76" s="60"/>
      <c r="C76" s="60"/>
      <c r="D76" s="60"/>
      <c r="E76" s="60"/>
      <c r="F76" s="60"/>
      <c r="G76" s="62"/>
      <c r="H76" s="60"/>
      <c r="I76" s="60"/>
      <c r="J76" s="60"/>
      <c r="K76" s="60"/>
      <c r="L76" s="60"/>
      <c r="M76" s="60"/>
      <c r="N76" s="60"/>
      <c r="O76" s="60"/>
    </row>
    <row r="77" spans="1:15">
      <c r="A77" s="60"/>
      <c r="B77" s="60"/>
      <c r="C77" s="61" t="s">
        <v>133</v>
      </c>
      <c r="D77" s="61"/>
      <c r="E77" s="60"/>
      <c r="F77" s="60"/>
      <c r="G77" s="62"/>
      <c r="H77" s="60"/>
      <c r="I77" s="60"/>
      <c r="J77" s="60"/>
      <c r="K77" s="60"/>
      <c r="L77" s="60"/>
      <c r="M77" s="60"/>
      <c r="N77" s="60"/>
      <c r="O77" s="60"/>
    </row>
    <row r="78" spans="1:15">
      <c r="A78" s="60"/>
      <c r="B78" s="60"/>
      <c r="C78" s="61" t="s">
        <v>137</v>
      </c>
      <c r="D78" s="61"/>
      <c r="E78" s="60"/>
      <c r="F78" s="60"/>
      <c r="G78" s="62"/>
      <c r="H78" s="60"/>
      <c r="I78" s="60"/>
      <c r="J78" s="60"/>
      <c r="K78" s="60"/>
      <c r="L78" s="60"/>
      <c r="M78" s="60"/>
      <c r="N78" s="60"/>
      <c r="O78" s="60"/>
    </row>
    <row r="79" spans="1:15">
      <c r="A79" s="60"/>
      <c r="B79" s="60"/>
      <c r="C79" s="61" t="s">
        <v>141</v>
      </c>
      <c r="D79" s="61"/>
      <c r="E79" s="60"/>
      <c r="F79" s="60"/>
      <c r="G79" s="62"/>
      <c r="H79" s="60"/>
      <c r="I79" s="60"/>
      <c r="J79" s="60"/>
      <c r="K79" s="60"/>
      <c r="L79" s="60"/>
      <c r="M79" s="60"/>
      <c r="N79" s="60"/>
      <c r="O79" s="60"/>
    </row>
    <row r="80" spans="1:15">
      <c r="A80" s="60"/>
      <c r="B80" s="60"/>
      <c r="C80" s="61"/>
      <c r="D80" s="61"/>
      <c r="E80" s="60"/>
      <c r="F80" s="60"/>
      <c r="G80" s="62"/>
      <c r="H80" s="60"/>
      <c r="I80" s="60"/>
      <c r="J80" s="60"/>
      <c r="K80" s="60"/>
      <c r="L80" s="60"/>
      <c r="M80" s="60"/>
      <c r="N80" s="60"/>
      <c r="O80" s="60"/>
    </row>
    <row r="81" spans="1:15">
      <c r="A81" s="60"/>
      <c r="B81" s="60"/>
      <c r="C81" s="61"/>
      <c r="D81" s="61"/>
      <c r="E81" s="60"/>
      <c r="F81" s="60"/>
      <c r="G81" s="62"/>
      <c r="H81" s="60"/>
      <c r="I81" s="60"/>
      <c r="J81" s="60"/>
      <c r="K81" s="60"/>
      <c r="L81" s="60"/>
      <c r="M81" s="60"/>
      <c r="N81" s="60"/>
      <c r="O81" s="60"/>
    </row>
    <row r="82" spans="1:15">
      <c r="A82" s="60"/>
      <c r="B82" s="60"/>
      <c r="C82" s="61"/>
      <c r="D82" s="61"/>
      <c r="E82" s="60"/>
      <c r="F82" s="60"/>
      <c r="G82" s="62"/>
      <c r="H82" s="60"/>
      <c r="I82" s="60"/>
      <c r="J82" s="60"/>
      <c r="K82" s="60"/>
      <c r="L82" s="60"/>
      <c r="M82" s="60"/>
      <c r="N82" s="60"/>
      <c r="O82" s="60"/>
    </row>
    <row r="83" spans="1:15">
      <c r="A83" s="60"/>
      <c r="B83" s="60"/>
      <c r="C83" s="60"/>
      <c r="D83" s="60"/>
      <c r="E83" s="60"/>
      <c r="F83" s="60"/>
      <c r="G83" s="62"/>
      <c r="H83" s="60"/>
      <c r="I83" s="60"/>
      <c r="J83" s="60"/>
      <c r="K83" s="60"/>
      <c r="L83" s="60"/>
      <c r="M83" s="60"/>
      <c r="N83" s="60"/>
      <c r="O83" s="60"/>
    </row>
    <row r="84" spans="1:15">
      <c r="A84" s="60"/>
      <c r="B84" s="60"/>
      <c r="C84" s="61" t="s">
        <v>134</v>
      </c>
      <c r="D84" s="61"/>
      <c r="E84" s="60"/>
      <c r="F84" s="60"/>
      <c r="G84" s="62"/>
      <c r="H84" s="60"/>
      <c r="I84" s="60"/>
      <c r="J84" s="60"/>
      <c r="K84" s="60"/>
      <c r="L84" s="60"/>
      <c r="M84" s="60"/>
      <c r="N84" s="60"/>
      <c r="O84" s="60"/>
    </row>
    <row r="85" spans="1:15">
      <c r="A85" s="60"/>
      <c r="B85" s="60"/>
      <c r="C85" s="61" t="s">
        <v>138</v>
      </c>
      <c r="D85" s="61"/>
      <c r="E85" s="60"/>
      <c r="F85" s="60"/>
      <c r="G85" s="62"/>
      <c r="H85" s="60"/>
      <c r="I85" s="60"/>
      <c r="J85" s="60"/>
      <c r="K85" s="60"/>
      <c r="L85" s="60"/>
      <c r="M85" s="60"/>
      <c r="N85" s="60"/>
      <c r="O85" s="60"/>
    </row>
    <row r="86" spans="1:15">
      <c r="A86" s="60"/>
      <c r="B86" s="60"/>
      <c r="C86" s="61" t="s">
        <v>134</v>
      </c>
      <c r="D86" s="61"/>
      <c r="E86" s="60"/>
      <c r="F86" s="60"/>
      <c r="G86" s="62"/>
      <c r="H86" s="60"/>
      <c r="I86" s="60"/>
      <c r="J86" s="60"/>
      <c r="K86" s="60"/>
      <c r="L86" s="60"/>
      <c r="M86" s="60"/>
      <c r="N86" s="60"/>
      <c r="O86" s="60"/>
    </row>
    <row r="87" spans="1:15">
      <c r="A87" s="68"/>
      <c r="B87" s="68"/>
      <c r="C87" s="70"/>
      <c r="D87" s="70"/>
      <c r="E87" s="68"/>
      <c r="F87" s="68"/>
      <c r="G87" s="69"/>
      <c r="H87" s="68"/>
      <c r="I87" s="68"/>
      <c r="J87" s="68"/>
      <c r="K87" s="68"/>
      <c r="L87" s="68"/>
      <c r="M87" s="68"/>
      <c r="N87" s="68"/>
      <c r="O87" s="68"/>
    </row>
    <row r="88" spans="1:15">
      <c r="A88" s="68"/>
      <c r="B88" s="68"/>
      <c r="C88" s="70"/>
      <c r="D88" s="70"/>
      <c r="E88" s="68"/>
      <c r="F88" s="68"/>
      <c r="G88" s="69"/>
      <c r="H88" s="68"/>
      <c r="I88" s="68"/>
      <c r="J88" s="68"/>
      <c r="K88" s="68"/>
      <c r="L88" s="68"/>
      <c r="M88" s="68"/>
      <c r="N88" s="68"/>
      <c r="O88" s="68"/>
    </row>
    <row r="89" spans="1:15">
      <c r="A89" s="68"/>
      <c r="B89" s="68"/>
      <c r="C89" s="70"/>
      <c r="D89" s="70"/>
      <c r="E89" s="68"/>
      <c r="F89" s="68"/>
      <c r="G89" s="69"/>
      <c r="H89" s="68"/>
      <c r="I89" s="68"/>
      <c r="J89" s="68"/>
      <c r="K89" s="68"/>
      <c r="L89" s="68"/>
      <c r="M89" s="68"/>
      <c r="N89" s="68"/>
      <c r="O89" s="68"/>
    </row>
    <row r="90" spans="1:15">
      <c r="A90" s="68"/>
      <c r="B90" s="68"/>
      <c r="C90" s="68"/>
      <c r="D90" s="68"/>
      <c r="E90" s="68"/>
      <c r="F90" s="68"/>
      <c r="G90" s="69"/>
      <c r="H90" s="68"/>
      <c r="I90" s="68"/>
      <c r="J90" s="68"/>
      <c r="K90" s="68"/>
      <c r="L90" s="68"/>
      <c r="M90" s="68"/>
      <c r="N90" s="68"/>
      <c r="O90" s="68"/>
    </row>
    <row r="91" spans="1:15">
      <c r="A91" s="72"/>
      <c r="B91" s="72"/>
      <c r="C91" s="72"/>
      <c r="D91" s="72"/>
      <c r="E91" s="72"/>
      <c r="F91" s="72"/>
      <c r="G91" s="83"/>
      <c r="H91" s="72"/>
      <c r="I91" s="72"/>
      <c r="J91" s="72"/>
      <c r="K91" s="72"/>
      <c r="L91" s="72"/>
      <c r="M91" s="72"/>
      <c r="N91" s="72"/>
      <c r="O91" s="72"/>
    </row>
    <row r="92" spans="1:15">
      <c r="A92" s="72"/>
      <c r="B92" s="72"/>
      <c r="C92" s="72"/>
      <c r="D92" s="72"/>
      <c r="E92" s="72"/>
      <c r="F92" s="72"/>
      <c r="G92" s="83"/>
      <c r="H92" s="72"/>
      <c r="I92" s="72"/>
      <c r="J92" s="72"/>
      <c r="K92" s="72"/>
      <c r="L92" s="72"/>
      <c r="M92" s="72"/>
      <c r="N92" s="72"/>
      <c r="O92" s="72"/>
    </row>
    <row r="93" spans="1:15">
      <c r="A93" s="72"/>
      <c r="B93" s="72"/>
      <c r="C93" s="72"/>
      <c r="D93" s="72"/>
      <c r="E93" s="72"/>
      <c r="F93" s="72"/>
      <c r="G93" s="83"/>
      <c r="H93" s="72"/>
      <c r="I93" s="72"/>
      <c r="J93" s="72"/>
      <c r="K93" s="72"/>
      <c r="L93" s="72"/>
      <c r="M93" s="72"/>
      <c r="N93" s="72"/>
      <c r="O93" s="72"/>
    </row>
    <row r="94" spans="1:15">
      <c r="A94" s="72"/>
      <c r="B94" s="72"/>
      <c r="C94" s="72"/>
      <c r="D94" s="72"/>
      <c r="E94" s="72"/>
      <c r="F94" s="72"/>
      <c r="G94" s="83"/>
      <c r="H94" s="72"/>
      <c r="I94" s="72"/>
      <c r="J94" s="72"/>
      <c r="K94" s="72"/>
      <c r="L94" s="72"/>
      <c r="M94" s="72"/>
      <c r="N94" s="72"/>
      <c r="O94" s="72"/>
    </row>
    <row r="95" spans="1:15">
      <c r="A95" s="72"/>
      <c r="B95" s="72"/>
      <c r="C95" s="72"/>
      <c r="D95" s="72"/>
      <c r="E95" s="72"/>
      <c r="F95" s="72"/>
      <c r="G95" s="83"/>
      <c r="H95" s="72"/>
      <c r="I95" s="72"/>
      <c r="J95" s="72"/>
      <c r="K95" s="72"/>
      <c r="L95" s="72"/>
      <c r="M95" s="72"/>
      <c r="N95" s="72"/>
      <c r="O95" s="72"/>
    </row>
    <row r="96" spans="1:15">
      <c r="A96" s="72"/>
      <c r="B96" s="72"/>
      <c r="C96" s="72"/>
      <c r="D96" s="72"/>
      <c r="E96" s="72"/>
      <c r="F96" s="72"/>
      <c r="G96" s="83"/>
      <c r="H96" s="72"/>
      <c r="I96" s="72"/>
      <c r="J96" s="72"/>
      <c r="K96" s="72"/>
      <c r="L96" s="72"/>
      <c r="M96" s="72"/>
      <c r="N96" s="72"/>
      <c r="O96" s="72"/>
    </row>
    <row r="97" spans="1:15">
      <c r="A97" s="72"/>
      <c r="B97" s="72"/>
      <c r="C97" s="72"/>
      <c r="D97" s="72"/>
      <c r="E97" s="72"/>
      <c r="F97" s="72"/>
      <c r="G97" s="83"/>
      <c r="H97" s="72"/>
      <c r="I97" s="72"/>
      <c r="J97" s="72"/>
      <c r="K97" s="72"/>
      <c r="L97" s="72"/>
      <c r="M97" s="72"/>
      <c r="N97" s="72"/>
      <c r="O97" s="72"/>
    </row>
    <row r="98" spans="1:15">
      <c r="A98" s="72"/>
      <c r="B98" s="72"/>
      <c r="C98" s="72"/>
      <c r="D98" s="72"/>
      <c r="E98" s="72"/>
      <c r="F98" s="72"/>
      <c r="G98" s="83"/>
      <c r="H98" s="72"/>
      <c r="I98" s="72"/>
      <c r="J98" s="72"/>
      <c r="K98" s="72"/>
      <c r="L98" s="72"/>
      <c r="M98" s="72"/>
      <c r="N98" s="72"/>
      <c r="O98" s="72"/>
    </row>
    <row r="99" spans="1:15">
      <c r="A99" s="72"/>
      <c r="B99" s="72"/>
      <c r="C99" s="72"/>
      <c r="D99" s="72"/>
      <c r="E99" s="72"/>
      <c r="F99" s="72"/>
      <c r="G99" s="83"/>
      <c r="H99" s="72"/>
      <c r="I99" s="72"/>
      <c r="J99" s="72"/>
      <c r="K99" s="72"/>
      <c r="L99" s="72"/>
      <c r="M99" s="72"/>
      <c r="N99" s="72"/>
      <c r="O99" s="72"/>
    </row>
    <row r="100" spans="1:15">
      <c r="A100" s="72"/>
      <c r="B100" s="72"/>
      <c r="C100" s="72"/>
      <c r="D100" s="72"/>
      <c r="E100" s="72"/>
      <c r="F100" s="72"/>
      <c r="G100" s="83"/>
      <c r="H100" s="72"/>
      <c r="I100" s="72"/>
      <c r="J100" s="72"/>
      <c r="K100" s="72"/>
      <c r="L100" s="72"/>
      <c r="M100" s="72"/>
      <c r="N100" s="72"/>
      <c r="O100" s="72"/>
    </row>
  </sheetData>
  <sheetProtection algorithmName="SHA-512" hashValue="7+XT8fpxIKGEhY3NKhjtXve95qkqdFaCssliYcKF41kAj5L/uUAmyT0XyD4dRuWytkoTvRMRiqn/zqaVUF5/ug==" saltValue="GPsf+Je1wMsP12ZK2vschg==" spinCount="100000" sheet="1" objects="1" scenarios="1"/>
  <mergeCells count="28">
    <mergeCell ref="C50:D50"/>
    <mergeCell ref="C51:D51"/>
    <mergeCell ref="C52:D52"/>
    <mergeCell ref="C53:D53"/>
    <mergeCell ref="B40:C40"/>
    <mergeCell ref="B43:E43"/>
    <mergeCell ref="B44:E44"/>
    <mergeCell ref="C47:D47"/>
    <mergeCell ref="C48:D48"/>
    <mergeCell ref="C49:D49"/>
    <mergeCell ref="B39:C39"/>
    <mergeCell ref="B26:E26"/>
    <mergeCell ref="B27:E27"/>
    <mergeCell ref="B30:C30"/>
    <mergeCell ref="B31:C31"/>
    <mergeCell ref="B32:C32"/>
    <mergeCell ref="B33:C33"/>
    <mergeCell ref="B34:C34"/>
    <mergeCell ref="B35:C35"/>
    <mergeCell ref="B36:C36"/>
    <mergeCell ref="B37:C37"/>
    <mergeCell ref="B38:C38"/>
    <mergeCell ref="B23:E23"/>
    <mergeCell ref="C8:E8"/>
    <mergeCell ref="C9:E9"/>
    <mergeCell ref="C10:E10"/>
    <mergeCell ref="B19:E19"/>
    <mergeCell ref="B22:E22"/>
  </mergeCells>
  <dataValidations count="7">
    <dataValidation type="whole" operator="greaterThanOrEqual" allowBlank="1" showInputMessage="1" showErrorMessage="1" error="Must be whole number" sqref="C17" xr:uid="{86FD2781-9689-8F4A-9E7E-4462F9C82CCF}">
      <formula1>0</formula1>
    </dataValidation>
    <dataValidation type="date" operator="greaterThan" allowBlank="1" showInputMessage="1" showErrorMessage="1" error="Must be 2006 or later" sqref="D31:E40 E13 C13" xr:uid="{B38AD72A-E536-C541-B498-DB6B8E895453}">
      <formula1>38718</formula1>
    </dataValidation>
    <dataValidation type="whole" allowBlank="1" showInputMessage="1" showErrorMessage="1" error="Must be whole number" sqref="E17" xr:uid="{8D70394A-119C-1742-9642-1DE1F102F09D}">
      <formula1>0</formula1>
      <formula2>100</formula2>
    </dataValidation>
    <dataValidation type="whole" operator="greaterThanOrEqual" allowBlank="1" showInputMessage="1" showErrorMessage="1" sqref="E15" xr:uid="{EC907980-98A3-7A4E-A38D-6B3ACD0F5164}">
      <formula1>0</formula1>
    </dataValidation>
    <dataValidation type="whole" operator="greaterThan" allowBlank="1" showInputMessage="1" showErrorMessage="1" error="Must be greater than 0" sqref="E16 C14:C16" xr:uid="{ECAFDF38-334C-644A-A74D-90C64F2033A8}">
      <formula1>0</formula1>
    </dataValidation>
    <dataValidation type="whole" allowBlank="1" showInputMessage="1" showErrorMessage="1" sqref="E14" xr:uid="{EE0885BE-44FB-8945-884B-44C5D36E1F28}">
      <formula1>1</formula1>
      <formula2>100</formula2>
    </dataValidation>
    <dataValidation type="list" allowBlank="1" showInputMessage="1" showErrorMessage="1" sqref="E48:E53" xr:uid="{E8F47BB9-A652-694C-872E-BAA150BA5C7F}">
      <formula1>"Yes,No"</formula1>
    </dataValidation>
  </dataValidations>
  <pageMargins left="0.75" right="0.75" top="0.5" bottom="0.5" header="0.5" footer="0.5"/>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4812C745-AA10-CC4A-AF2E-4BF886542618}">
          <x14:formula1>
            <xm:f>'Hours Recap'!$J$6:$J$8</xm:f>
          </x14:formula1>
          <xm:sqref>C6</xm:sqref>
        </x14:dataValidation>
        <x14:dataValidation type="list" allowBlank="1" showInputMessage="1" showErrorMessage="1" xr:uid="{B2F230CE-186B-9740-8323-794B098BDBC8}">
          <x14:formula1>
            <xm:f>'Hours Recap'!$L$6:$L$10</xm:f>
          </x14:formula1>
          <xm:sqref>C7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Work Environment</vt:lpstr>
      <vt:lpstr>A</vt:lpstr>
      <vt:lpstr>B</vt:lpstr>
      <vt:lpstr>C</vt:lpstr>
      <vt:lpstr>D</vt:lpstr>
      <vt:lpstr>E</vt:lpstr>
      <vt:lpstr>F</vt:lpstr>
      <vt:lpstr>G</vt:lpstr>
      <vt:lpstr>H</vt:lpstr>
      <vt:lpstr>Hours Recap</vt:lpstr>
    </vt:vector>
  </TitlesOfParts>
  <Company>PM Partners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Duncan</dc:creator>
  <cp:lastModifiedBy>WRD</cp:lastModifiedBy>
  <cp:lastPrinted>2017-06-27T07:19:41Z</cp:lastPrinted>
  <dcterms:created xsi:type="dcterms:W3CDTF">2011-09-18T08:07:54Z</dcterms:created>
  <dcterms:modified xsi:type="dcterms:W3CDTF">2023-04-22T23:27:17Z</dcterms:modified>
</cp:coreProperties>
</file>